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JWS18026\Desktop\法人HP更新用\"/>
    </mc:Choice>
  </mc:AlternateContent>
  <xr:revisionPtr revIDLastSave="0" documentId="13_ncr:1_{CBFBECA8-1A5D-435F-891F-0805DD9CDF98}" xr6:coauthVersionLast="43" xr6:coauthVersionMax="43" xr10:uidLastSave="{00000000-0000-0000-0000-000000000000}"/>
  <bookViews>
    <workbookView xWindow="-120" yWindow="-120" windowWidth="20730" windowHeight="11310" tabRatio="500" xr2:uid="{00000000-000D-0000-FFFF-FFFF00000000}"/>
  </bookViews>
  <sheets>
    <sheet name="様式" sheetId="1" r:id="rId1"/>
  </sheets>
  <definedNames>
    <definedName name="_xlnm.Print_Area" localSheetId="0">様式!$A$3:$CT$32</definedName>
  </definedNames>
  <calcPr calcId="181029"/>
</workbook>
</file>

<file path=xl/calcChain.xml><?xml version="1.0" encoding="utf-8"?>
<calcChain xmlns="http://schemas.openxmlformats.org/spreadsheetml/2006/main">
  <c r="CC8" i="1" l="1"/>
  <c r="AV8" i="1"/>
  <c r="AN27" i="1" l="1"/>
  <c r="BU27" i="1" s="1"/>
  <c r="AH9" i="1" l="1"/>
  <c r="BO9" i="1" s="1"/>
  <c r="AW9" i="1"/>
  <c r="CD9" i="1" s="1"/>
  <c r="AJ7" i="1"/>
  <c r="BQ7" i="1" s="1"/>
  <c r="AJ6" i="1"/>
  <c r="BQ6" i="1" s="1"/>
  <c r="BS4" i="1"/>
  <c r="BO4" i="1"/>
  <c r="AR4" i="1"/>
  <c r="BY4" i="1" s="1"/>
  <c r="AL4" i="1"/>
  <c r="AN4" i="1"/>
  <c r="BU4" i="1" s="1"/>
  <c r="AP4" i="1"/>
  <c r="BW4" i="1" s="1"/>
  <c r="AJ4" i="1"/>
  <c r="BQ4" i="1" s="1"/>
  <c r="AH4" i="1"/>
  <c r="BN2" i="1"/>
  <c r="CX3" i="1"/>
  <c r="K22" i="1" s="1"/>
  <c r="CX4" i="1"/>
  <c r="K23" i="1" s="1"/>
  <c r="CX5" i="1"/>
  <c r="K24" i="1" s="1"/>
  <c r="CX6" i="1"/>
  <c r="AK11" i="1"/>
  <c r="BR11" i="1"/>
  <c r="BT11" i="1"/>
  <c r="BV11" i="1"/>
  <c r="AK12" i="1"/>
  <c r="BR12" i="1"/>
  <c r="AK13" i="1"/>
  <c r="BR13" i="1"/>
  <c r="AK14" i="1"/>
  <c r="BR14" i="1"/>
  <c r="AH16" i="1"/>
  <c r="BF16" i="1"/>
  <c r="BO16" i="1"/>
  <c r="CM16" i="1"/>
  <c r="AH19" i="1"/>
  <c r="AQ19" i="1"/>
  <c r="BA19" i="1"/>
  <c r="BJ19" i="1"/>
  <c r="BO19" i="1"/>
  <c r="BX19" i="1"/>
  <c r="CH19" i="1"/>
  <c r="CQ19" i="1"/>
  <c r="BJ22" i="1"/>
  <c r="BL22" i="1"/>
  <c r="CQ22" i="1"/>
  <c r="CS22" i="1"/>
  <c r="BJ23" i="1"/>
  <c r="BL23" i="1"/>
  <c r="CQ23" i="1"/>
  <c r="CS23" i="1"/>
  <c r="BJ24" i="1"/>
  <c r="BL24" i="1"/>
  <c r="CQ24" i="1"/>
  <c r="CS24" i="1"/>
  <c r="K25" i="1"/>
  <c r="M25" i="1"/>
  <c r="AA25" i="1"/>
  <c r="AC25" i="1"/>
  <c r="AE25" i="1"/>
  <c r="AI25" i="1"/>
  <c r="AR25" i="1"/>
  <c r="BH25" i="1"/>
  <c r="BJ25" i="1"/>
  <c r="BL25" i="1"/>
  <c r="BP25" i="1"/>
  <c r="BY25" i="1"/>
  <c r="CO25" i="1"/>
  <c r="CQ25" i="1"/>
  <c r="CS25" i="1"/>
  <c r="AT25" i="1"/>
  <c r="CA25" i="1"/>
  <c r="O25" i="1"/>
  <c r="AV25" i="1"/>
  <c r="CC25" i="1"/>
  <c r="Q25" i="1"/>
  <c r="AX25" i="1"/>
  <c r="CE25" i="1"/>
  <c r="S25" i="1"/>
  <c r="U25" i="1"/>
  <c r="AZ25" i="1"/>
  <c r="CG25" i="1"/>
  <c r="BB25" i="1"/>
  <c r="CI25" i="1"/>
  <c r="W25" i="1"/>
  <c r="BD25" i="1"/>
  <c r="CK25" i="1"/>
  <c r="Y25" i="1"/>
  <c r="BF25" i="1"/>
  <c r="CM25" i="1"/>
  <c r="BY24" i="1" l="1"/>
  <c r="AR24" i="1"/>
  <c r="M24" i="1"/>
  <c r="AA24" i="1"/>
  <c r="M23" i="1"/>
  <c r="AR23" i="1"/>
  <c r="BY23" i="1"/>
  <c r="AA23" i="1"/>
  <c r="BY22" i="1"/>
  <c r="M22" i="1"/>
  <c r="AR22" i="1"/>
  <c r="AA22" i="1"/>
  <c r="CX7" i="1"/>
  <c r="K26" i="1" s="1"/>
  <c r="AT24" i="1" l="1"/>
  <c r="CA24" i="1"/>
  <c r="O24" i="1"/>
  <c r="BH24" i="1"/>
  <c r="CO24" i="1"/>
  <c r="BH23" i="1"/>
  <c r="CO23" i="1"/>
  <c r="O23" i="1"/>
  <c r="AT23" i="1"/>
  <c r="CA23" i="1"/>
  <c r="AR26" i="1"/>
  <c r="M26" i="1"/>
  <c r="BY26" i="1"/>
  <c r="AE26" i="1"/>
  <c r="AA26" i="1"/>
  <c r="CA22" i="1"/>
  <c r="O22" i="1"/>
  <c r="AT22" i="1"/>
  <c r="CO22" i="1"/>
  <c r="BH22" i="1"/>
  <c r="AC26" i="1"/>
  <c r="CC24" i="1" l="1"/>
  <c r="AV24" i="1"/>
  <c r="Q24" i="1"/>
  <c r="Q23" i="1"/>
  <c r="AV23" i="1"/>
  <c r="CC23" i="1"/>
  <c r="Q22" i="1"/>
  <c r="AV22" i="1"/>
  <c r="CC22" i="1"/>
  <c r="BL26" i="1"/>
  <c r="CS26" i="1"/>
  <c r="BJ26" i="1"/>
  <c r="CQ26" i="1"/>
  <c r="O26" i="1"/>
  <c r="CA26" i="1"/>
  <c r="AT26" i="1"/>
  <c r="CO26" i="1"/>
  <c r="BH26" i="1"/>
  <c r="AX24" i="1" l="1"/>
  <c r="S24" i="1"/>
  <c r="CE24" i="1"/>
  <c r="AX23" i="1"/>
  <c r="CE23" i="1"/>
  <c r="S23" i="1"/>
  <c r="Q26" i="1"/>
  <c r="CC26" i="1"/>
  <c r="AV26" i="1"/>
  <c r="AX22" i="1"/>
  <c r="CE22" i="1"/>
  <c r="S22" i="1"/>
  <c r="U24" i="1" l="1"/>
  <c r="AZ24" i="1"/>
  <c r="CG24" i="1"/>
  <c r="AZ23" i="1"/>
  <c r="CG23" i="1"/>
  <c r="U23" i="1"/>
  <c r="U22" i="1"/>
  <c r="AZ22" i="1"/>
  <c r="CG22" i="1"/>
  <c r="AX26" i="1"/>
  <c r="S26" i="1"/>
  <c r="CE26" i="1"/>
  <c r="BB24" i="1" l="1"/>
  <c r="CI24" i="1"/>
  <c r="W24" i="1"/>
  <c r="W23" i="1"/>
  <c r="BB23" i="1"/>
  <c r="CI23" i="1"/>
  <c r="U26" i="1"/>
  <c r="CG26" i="1"/>
  <c r="AZ26" i="1"/>
  <c r="BB22" i="1"/>
  <c r="CI22" i="1"/>
  <c r="W22" i="1"/>
  <c r="Y24" i="1" l="1"/>
  <c r="CK24" i="1"/>
  <c r="BD24" i="1"/>
  <c r="Y23" i="1"/>
  <c r="BD23" i="1"/>
  <c r="CK23" i="1"/>
  <c r="Y22" i="1"/>
  <c r="BD22" i="1"/>
  <c r="CK22" i="1"/>
  <c r="W26" i="1"/>
  <c r="CI26" i="1"/>
  <c r="BB26" i="1"/>
  <c r="BF24" i="1" l="1"/>
  <c r="CM24" i="1"/>
  <c r="BF23" i="1"/>
  <c r="CM23" i="1"/>
  <c r="BD26" i="1"/>
  <c r="Y26" i="1"/>
  <c r="CK26" i="1"/>
  <c r="BF22" i="1"/>
  <c r="CM22" i="1"/>
  <c r="BF26" i="1" l="1"/>
  <c r="CM26" i="1"/>
</calcChain>
</file>

<file path=xl/sharedStrings.xml><?xml version="1.0" encoding="utf-8"?>
<sst xmlns="http://schemas.openxmlformats.org/spreadsheetml/2006/main" count="143" uniqueCount="53">
  <si>
    <t>納付金額については、右の欄に入力してください。</t>
  </si>
  <si>
    <t>法人税割額</t>
  </si>
  <si>
    <t>延滞金</t>
  </si>
  <si>
    <t>合計金額</t>
  </si>
  <si>
    <t>均等割額</t>
  </si>
  <si>
    <t>市町村コード</t>
  </si>
  <si>
    <t>口座番号</t>
  </si>
  <si>
    <t>所在地及び法人名</t>
  </si>
  <si>
    <t>様</t>
  </si>
  <si>
    <t>年度</t>
  </si>
  <si>
    <t>※</t>
  </si>
  <si>
    <t>処理事項</t>
  </si>
  <si>
    <t>管理番号</t>
  </si>
  <si>
    <t>事業年度</t>
  </si>
  <si>
    <t>申告区分</t>
  </si>
  <si>
    <t>から</t>
  </si>
  <si>
    <t>まで</t>
  </si>
  <si>
    <t>その他</t>
  </si>
  <si>
    <t>・</t>
  </si>
  <si>
    <t>百</t>
  </si>
  <si>
    <t>十</t>
  </si>
  <si>
    <t>億</t>
  </si>
  <si>
    <t>千</t>
  </si>
  <si>
    <t>万</t>
  </si>
  <si>
    <t>円</t>
  </si>
  <si>
    <t>01</t>
  </si>
  <si>
    <t>02</t>
  </si>
  <si>
    <t>03</t>
  </si>
  <si>
    <t>04</t>
  </si>
  <si>
    <t>合計額</t>
  </si>
  <si>
    <t>05</t>
  </si>
  <si>
    <t>納期限</t>
  </si>
  <si>
    <t>領収日付印</t>
  </si>
  <si>
    <t>指定金融機関名
(取りまとめ店)</t>
  </si>
  <si>
    <t>日計</t>
  </si>
  <si>
    <t>口</t>
  </si>
  <si>
    <t>上記のとおり通知します。</t>
  </si>
  <si>
    <t>上記のとおり納付します。</t>
  </si>
  <si>
    <t>（金融機関等保管）</t>
  </si>
  <si>
    <t>上記のとおり領収しました。</t>
  </si>
  <si>
    <t>（納税者保管）</t>
  </si>
  <si>
    <t>中予確修更決見間定定正正定込</t>
  </si>
  <si>
    <t>督促手数料</t>
    <rPh sb="0" eb="2">
      <t>トクソク</t>
    </rPh>
    <rPh sb="2" eb="5">
      <t>テスウリョウ</t>
    </rPh>
    <phoneticPr fontId="22"/>
  </si>
  <si>
    <t>阿賀町会計管理者　様</t>
    <rPh sb="0" eb="3">
      <t>アガマチ</t>
    </rPh>
    <phoneticPr fontId="22"/>
  </si>
  <si>
    <t>　第四銀行
　津川支店</t>
    <rPh sb="1" eb="3">
      <t>ダイシ</t>
    </rPh>
    <rPh sb="3" eb="5">
      <t>ギンコウ</t>
    </rPh>
    <rPh sb="7" eb="9">
      <t>ツガワ</t>
    </rPh>
    <phoneticPr fontId="22"/>
  </si>
  <si>
    <t>新潟県</t>
    <rPh sb="0" eb="3">
      <t>ニイガタケン</t>
    </rPh>
    <phoneticPr fontId="22"/>
  </si>
  <si>
    <t>阿賀町</t>
    <rPh sb="0" eb="3">
      <t>アガマチ</t>
    </rPh>
    <phoneticPr fontId="22"/>
  </si>
  <si>
    <t>阿賀町会計管理者</t>
    <rPh sb="0" eb="3">
      <t>アガマチ</t>
    </rPh>
    <rPh sb="3" eb="5">
      <t>カイケイ</t>
    </rPh>
    <rPh sb="5" eb="8">
      <t>カンリシャ</t>
    </rPh>
    <phoneticPr fontId="22"/>
  </si>
  <si>
    <t>法人町民税納付書</t>
    <rPh sb="2" eb="3">
      <t>マチ</t>
    </rPh>
    <phoneticPr fontId="22"/>
  </si>
  <si>
    <t>法人町民税領収証書</t>
    <rPh sb="2" eb="3">
      <t>マチ</t>
    </rPh>
    <phoneticPr fontId="22"/>
  </si>
  <si>
    <t>法人町民税領収済通知書</t>
    <rPh sb="2" eb="3">
      <t>マチ</t>
    </rPh>
    <phoneticPr fontId="22"/>
  </si>
  <si>
    <t>加　　入　　者</t>
    <phoneticPr fontId="22"/>
  </si>
  <si>
    <t>（市町村保管）</t>
    <rPh sb="1" eb="4">
      <t>シチョウソン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</si>
</sst>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0000000000"/>
    <numFmt numFmtId="178" formatCode="[&lt;=999]000;[&lt;=99999]000\-00;000\-0000"/>
    <numFmt numFmtId="179" formatCode="e&quot;   &quot;m&quot;   &quot;d"/>
    <numFmt numFmtId="180" formatCode="ggge&quot;年&quot;m&quot;月&quot;d&quot;日&quot;;@"/>
    <numFmt numFmtId="181" formatCode="[&lt;1]&quot;　 年　 月　 日&quot;;ggge&quot;年&quot;m&quot;月&quot;d&quot;日&quot;"/>
  </numFmts>
  <fonts count="28" x14ac:knownFonts="1"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63"/>
      <name val="ＭＳ ゴシック"/>
      <family val="3"/>
      <charset val="128"/>
    </font>
    <font>
      <sz val="11"/>
      <color indexed="23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19"/>
      <name val="ＭＳ ゴシック"/>
      <family val="3"/>
      <charset val="128"/>
    </font>
    <font>
      <sz val="11"/>
      <color indexed="16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7"/>
      <color indexed="9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OCRB"/>
      <family val="3"/>
    </font>
    <font>
      <sz val="8"/>
      <name val="OCRB"/>
      <family val="3"/>
    </font>
    <font>
      <sz val="11"/>
      <name val="OCRB"/>
      <family val="3"/>
    </font>
    <font>
      <sz val="7"/>
      <name val="OCRB"/>
      <family val="3"/>
    </font>
    <font>
      <sz val="14"/>
      <name val="OCRB"/>
      <family val="3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2" fillId="8" borderId="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0">
    <xf numFmtId="0" fontId="0" fillId="0" borderId="0" xfId="0"/>
    <xf numFmtId="0" fontId="8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vertical="center"/>
      <protection hidden="1"/>
    </xf>
    <xf numFmtId="0" fontId="8" fillId="9" borderId="0" xfId="0" applyFont="1" applyFill="1" applyAlignment="1" applyProtection="1">
      <alignment vertical="center"/>
      <protection hidden="1"/>
    </xf>
    <xf numFmtId="0" fontId="9" fillId="9" borderId="0" xfId="0" applyFont="1" applyFill="1" applyAlignment="1" applyProtection="1">
      <alignment vertical="center"/>
      <protection hidden="1"/>
    </xf>
    <xf numFmtId="0" fontId="10" fillId="9" borderId="0" xfId="0" applyNumberFormat="1" applyFont="1" applyFill="1" applyBorder="1" applyAlignment="1" applyProtection="1">
      <alignment vertical="center"/>
      <protection hidden="1"/>
    </xf>
    <xf numFmtId="0" fontId="8" fillId="9" borderId="0" xfId="0" applyNumberFormat="1" applyFont="1" applyFill="1" applyBorder="1" applyAlignment="1" applyProtection="1">
      <alignment vertical="center"/>
      <protection hidden="1"/>
    </xf>
    <xf numFmtId="0" fontId="11" fillId="9" borderId="0" xfId="0" applyNumberFormat="1" applyFont="1" applyFill="1" applyBorder="1" applyAlignment="1" applyProtection="1">
      <alignment vertical="center"/>
      <protection hidden="1"/>
    </xf>
    <xf numFmtId="177" fontId="8" fillId="9" borderId="0" xfId="0" applyNumberFormat="1" applyFont="1" applyFill="1" applyBorder="1" applyAlignment="1" applyProtection="1">
      <alignment vertical="center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vertical="center"/>
      <protection hidden="1"/>
    </xf>
    <xf numFmtId="177" fontId="14" fillId="0" borderId="0" xfId="0" applyNumberFormat="1" applyFont="1" applyFill="1" applyBorder="1" applyAlignment="1" applyProtection="1">
      <alignment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8" fillId="0" borderId="5" xfId="0" applyFon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vertical="center"/>
      <protection hidden="1"/>
    </xf>
    <xf numFmtId="0" fontId="10" fillId="0" borderId="7" xfId="0" applyFont="1" applyBorder="1" applyAlignment="1" applyProtection="1">
      <alignment vertical="center"/>
      <protection hidden="1"/>
    </xf>
    <xf numFmtId="0" fontId="8" fillId="0" borderId="7" xfId="0" applyFont="1" applyBorder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17" fillId="0" borderId="2" xfId="0" applyFont="1" applyBorder="1" applyAlignment="1" applyProtection="1">
      <alignment horizontal="distributed" vertical="center"/>
      <protection hidden="1"/>
    </xf>
    <xf numFmtId="0" fontId="8" fillId="0" borderId="3" xfId="0" applyFont="1" applyBorder="1" applyAlignment="1" applyProtection="1">
      <alignment horizontal="distributed" vertical="center"/>
      <protection hidden="1"/>
    </xf>
    <xf numFmtId="0" fontId="8" fillId="0" borderId="8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8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178" fontId="15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9" xfId="0" applyFont="1" applyFill="1" applyBorder="1" applyAlignment="1" applyProtection="1">
      <alignment vertical="center"/>
      <protection hidden="1"/>
    </xf>
    <xf numFmtId="178" fontId="15" fillId="0" borderId="0" xfId="0" applyNumberFormat="1" applyFont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horizontal="distributed" vertical="center"/>
      <protection hidden="1"/>
    </xf>
    <xf numFmtId="0" fontId="13" fillId="0" borderId="7" xfId="0" applyFont="1" applyFill="1" applyBorder="1" applyAlignment="1" applyProtection="1">
      <alignment vertical="center"/>
      <protection hidden="1"/>
    </xf>
    <xf numFmtId="0" fontId="13" fillId="0" borderId="7" xfId="0" applyFont="1" applyFill="1" applyBorder="1" applyAlignment="1" applyProtection="1">
      <alignment horizontal="right" vertical="center"/>
      <protection hidden="1"/>
    </xf>
    <xf numFmtId="0" fontId="13" fillId="0" borderId="3" xfId="0" applyFont="1" applyFill="1" applyBorder="1" applyAlignment="1" applyProtection="1">
      <alignment horizontal="distributed" vertical="center"/>
      <protection hidden="1"/>
    </xf>
    <xf numFmtId="0" fontId="13" fillId="0" borderId="2" xfId="0" applyFont="1" applyBorder="1" applyAlignment="1" applyProtection="1">
      <alignment horizontal="distributed" vertical="center"/>
      <protection hidden="1"/>
    </xf>
    <xf numFmtId="0" fontId="13" fillId="0" borderId="7" xfId="0" applyFont="1" applyBorder="1" applyAlignment="1" applyProtection="1">
      <alignment vertical="center"/>
      <protection hidden="1"/>
    </xf>
    <xf numFmtId="0" fontId="13" fillId="0" borderId="7" xfId="0" applyFont="1" applyBorder="1" applyAlignment="1" applyProtection="1">
      <alignment horizontal="right" vertical="center"/>
      <protection hidden="1"/>
    </xf>
    <xf numFmtId="0" fontId="13" fillId="0" borderId="3" xfId="0" applyFont="1" applyBorder="1" applyAlignment="1" applyProtection="1">
      <alignment horizontal="distributed" vertical="center"/>
      <protection hidden="1"/>
    </xf>
    <xf numFmtId="0" fontId="8" fillId="0" borderId="10" xfId="0" applyFont="1" applyFill="1" applyBorder="1" applyAlignment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/>
      <protection hidden="1"/>
    </xf>
    <xf numFmtId="0" fontId="8" fillId="0" borderId="5" xfId="0" applyFont="1" applyFill="1" applyBorder="1" applyAlignment="1" applyProtection="1">
      <alignment vertical="center"/>
      <protection hidden="1"/>
    </xf>
    <xf numFmtId="0" fontId="8" fillId="0" borderId="6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horizontal="center" textRotation="255" shrinkToFit="1"/>
      <protection hidden="1"/>
    </xf>
    <xf numFmtId="0" fontId="19" fillId="0" borderId="9" xfId="0" applyFont="1" applyFill="1" applyBorder="1" applyAlignment="1" applyProtection="1">
      <alignment horizontal="center" textRotation="255" shrinkToFit="1"/>
      <protection hidden="1"/>
    </xf>
    <xf numFmtId="0" fontId="19" fillId="0" borderId="0" xfId="0" applyFont="1" applyFill="1" applyBorder="1" applyAlignment="1" applyProtection="1">
      <alignment horizontal="center" vertical="center" textRotation="255"/>
      <protection hidden="1"/>
    </xf>
    <xf numFmtId="0" fontId="19" fillId="0" borderId="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9" xfId="0" applyFont="1" applyFill="1" applyBorder="1" applyAlignment="1" applyProtection="1">
      <alignment horizontal="center" vertical="center" textRotation="255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8" fillId="0" borderId="4" xfId="0" applyFont="1" applyFill="1" applyBorder="1" applyAlignment="1" applyProtection="1">
      <alignment vertical="center"/>
      <protection hidden="1"/>
    </xf>
    <xf numFmtId="0" fontId="19" fillId="0" borderId="5" xfId="0" applyFont="1" applyFill="1" applyBorder="1" applyAlignment="1" applyProtection="1">
      <alignment horizontal="center" vertical="center" textRotation="255"/>
      <protection hidden="1"/>
    </xf>
    <xf numFmtId="0" fontId="8" fillId="0" borderId="13" xfId="0" applyFont="1" applyFill="1" applyBorder="1" applyAlignment="1" applyProtection="1">
      <alignment vertical="center"/>
      <protection hidden="1"/>
    </xf>
    <xf numFmtId="0" fontId="8" fillId="0" borderId="2" xfId="0" applyFont="1" applyFill="1" applyBorder="1" applyAlignment="1" applyProtection="1">
      <alignment vertical="center"/>
      <protection hidden="1"/>
    </xf>
    <xf numFmtId="0" fontId="8" fillId="0" borderId="7" xfId="0" applyFont="1" applyFill="1" applyBorder="1" applyAlignment="1" applyProtection="1">
      <alignment vertical="center"/>
      <protection hidden="1"/>
    </xf>
    <xf numFmtId="0" fontId="8" fillId="0" borderId="14" xfId="0" applyFont="1" applyFill="1" applyBorder="1" applyAlignment="1" applyProtection="1">
      <alignment vertical="center"/>
      <protection hidden="1"/>
    </xf>
    <xf numFmtId="0" fontId="8" fillId="0" borderId="15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26" fillId="0" borderId="10" xfId="0" applyFont="1" applyFill="1" applyBorder="1" applyAlignment="1" applyProtection="1">
      <alignment vertical="center"/>
      <protection hidden="1"/>
    </xf>
    <xf numFmtId="0" fontId="26" fillId="0" borderId="11" xfId="0" applyFont="1" applyFill="1" applyBorder="1" applyAlignment="1" applyProtection="1">
      <alignment vertical="center"/>
      <protection hidden="1"/>
    </xf>
    <xf numFmtId="0" fontId="26" fillId="0" borderId="5" xfId="0" applyFont="1" applyFill="1" applyBorder="1" applyAlignment="1" applyProtection="1">
      <alignment vertical="center"/>
      <protection hidden="1"/>
    </xf>
    <xf numFmtId="0" fontId="26" fillId="0" borderId="12" xfId="0" applyFont="1" applyFill="1" applyBorder="1" applyAlignment="1" applyProtection="1">
      <alignment vertical="center"/>
      <protection hidden="1"/>
    </xf>
    <xf numFmtId="0" fontId="26" fillId="0" borderId="6" xfId="0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6" fillId="0" borderId="10" xfId="0" applyFont="1" applyBorder="1" applyAlignment="1" applyProtection="1">
      <alignment vertical="center"/>
      <protection hidden="1"/>
    </xf>
    <xf numFmtId="0" fontId="26" fillId="0" borderId="11" xfId="0" applyFont="1" applyBorder="1" applyAlignment="1" applyProtection="1">
      <alignment vertical="center"/>
      <protection hidden="1"/>
    </xf>
    <xf numFmtId="0" fontId="26" fillId="0" borderId="5" xfId="0" applyFont="1" applyBorder="1" applyAlignment="1" applyProtection="1">
      <alignment vertical="center"/>
      <protection hidden="1"/>
    </xf>
    <xf numFmtId="0" fontId="26" fillId="0" borderId="12" xfId="0" applyFont="1" applyBorder="1" applyAlignment="1" applyProtection="1">
      <alignment vertical="center"/>
      <protection hidden="1"/>
    </xf>
    <xf numFmtId="0" fontId="26" fillId="0" borderId="6" xfId="0" applyFont="1" applyBorder="1" applyAlignment="1" applyProtection="1">
      <alignment vertical="center"/>
      <protection hidden="1"/>
    </xf>
    <xf numFmtId="0" fontId="13" fillId="0" borderId="7" xfId="0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horizontal="left" vertical="top" textRotation="255"/>
      <protection hidden="1"/>
    </xf>
    <xf numFmtId="0" fontId="25" fillId="0" borderId="13" xfId="0" applyFont="1" applyBorder="1" applyAlignment="1" applyProtection="1">
      <alignment horizontal="center"/>
      <protection hidden="1"/>
    </xf>
    <xf numFmtId="0" fontId="25" fillId="0" borderId="10" xfId="0" applyFont="1" applyBorder="1" applyAlignment="1" applyProtection="1">
      <alignment horizontal="center"/>
      <protection hidden="1"/>
    </xf>
    <xf numFmtId="176" fontId="0" fillId="10" borderId="16" xfId="0" applyNumberFormat="1" applyFont="1" applyFill="1" applyBorder="1" applyAlignment="1" applyProtection="1">
      <alignment vertical="center"/>
      <protection locked="0" hidden="1"/>
    </xf>
    <xf numFmtId="0" fontId="25" fillId="0" borderId="11" xfId="0" applyFont="1" applyBorder="1" applyAlignment="1" applyProtection="1">
      <alignment horizontal="center"/>
      <protection hidden="1"/>
    </xf>
    <xf numFmtId="0" fontId="10" fillId="0" borderId="7" xfId="0" applyFont="1" applyBorder="1" applyAlignment="1" applyProtection="1">
      <alignment horizontal="distributed" vertical="center"/>
      <protection hidden="1"/>
    </xf>
    <xf numFmtId="0" fontId="10" fillId="0" borderId="8" xfId="0" applyFont="1" applyBorder="1" applyAlignment="1" applyProtection="1">
      <alignment horizontal="distributed" vertical="center"/>
      <protection hidden="1"/>
    </xf>
    <xf numFmtId="0" fontId="13" fillId="0" borderId="17" xfId="0" applyFont="1" applyBorder="1" applyAlignment="1" applyProtection="1">
      <alignment horizontal="distributed" vertical="center"/>
      <protection hidden="1"/>
    </xf>
    <xf numFmtId="0" fontId="13" fillId="0" borderId="17" xfId="0" applyFont="1" applyBorder="1" applyAlignment="1" applyProtection="1">
      <alignment horizontal="center" vertical="center"/>
      <protection hidden="1"/>
    </xf>
    <xf numFmtId="0" fontId="10" fillId="10" borderId="0" xfId="0" applyFont="1" applyFill="1" applyBorder="1" applyAlignment="1" applyProtection="1">
      <alignment horizontal="left" vertical="center"/>
      <protection locked="0" hidden="1"/>
    </xf>
    <xf numFmtId="0" fontId="10" fillId="0" borderId="0" xfId="0" applyFont="1" applyFill="1" applyBorder="1" applyAlignment="1" applyProtection="1">
      <alignment vertical="top"/>
      <protection hidden="1"/>
    </xf>
    <xf numFmtId="0" fontId="13" fillId="0" borderId="2" xfId="0" applyFont="1" applyBorder="1" applyAlignment="1" applyProtection="1">
      <alignment horizontal="distributed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distributed" vertical="center"/>
      <protection hidden="1"/>
    </xf>
    <xf numFmtId="0" fontId="10" fillId="10" borderId="5" xfId="0" applyFont="1" applyFill="1" applyBorder="1" applyAlignment="1" applyProtection="1">
      <alignment horizontal="left" vertical="center" wrapText="1"/>
      <protection locked="0" hidden="1"/>
    </xf>
    <xf numFmtId="0" fontId="10" fillId="0" borderId="5" xfId="0" applyFont="1" applyFill="1" applyBorder="1" applyAlignment="1" applyProtection="1">
      <alignment vertical="top" wrapText="1"/>
      <protection hidden="1"/>
    </xf>
    <xf numFmtId="178" fontId="15" fillId="10" borderId="0" xfId="0" applyNumberFormat="1" applyFont="1" applyFill="1" applyBorder="1" applyAlignment="1" applyProtection="1">
      <alignment horizontal="center" vertical="center"/>
      <protection locked="0" hidden="1"/>
    </xf>
    <xf numFmtId="178" fontId="15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3" fillId="0" borderId="3" xfId="0" applyFont="1" applyBorder="1" applyAlignment="1" applyProtection="1">
      <alignment horizontal="distributed" vertical="center"/>
      <protection hidden="1"/>
    </xf>
    <xf numFmtId="0" fontId="25" fillId="10" borderId="17" xfId="0" applyFont="1" applyFill="1" applyBorder="1" applyAlignment="1" applyProtection="1">
      <alignment horizontal="center" vertical="center"/>
      <protection locked="0" hidden="1"/>
    </xf>
    <xf numFmtId="0" fontId="23" fillId="10" borderId="13" xfId="0" applyNumberFormat="1" applyFont="1" applyFill="1" applyBorder="1" applyAlignment="1" applyProtection="1">
      <alignment horizontal="center" vertical="center"/>
      <protection locked="0" hidden="1"/>
    </xf>
    <xf numFmtId="0" fontId="25" fillId="0" borderId="17" xfId="0" applyFont="1" applyFill="1" applyBorder="1" applyAlignment="1" applyProtection="1">
      <alignment horizontal="center" vertical="center"/>
      <protection hidden="1"/>
    </xf>
    <xf numFmtId="0" fontId="23" fillId="0" borderId="13" xfId="0" applyFont="1" applyFill="1" applyBorder="1" applyAlignment="1" applyProtection="1">
      <alignment horizontal="center" vertical="center"/>
      <protection hidden="1"/>
    </xf>
    <xf numFmtId="0" fontId="13" fillId="0" borderId="2" xfId="0" applyFont="1" applyFill="1" applyBorder="1" applyAlignment="1" applyProtection="1">
      <alignment horizontal="distributed" vertical="center"/>
      <protection hidden="1"/>
    </xf>
    <xf numFmtId="0" fontId="8" fillId="0" borderId="17" xfId="0" applyFont="1" applyFill="1" applyBorder="1" applyAlignment="1" applyProtection="1">
      <alignment horizontal="distributed" vertical="center"/>
      <protection hidden="1"/>
    </xf>
    <xf numFmtId="0" fontId="8" fillId="0" borderId="17" xfId="0" applyFont="1" applyBorder="1" applyAlignment="1" applyProtection="1">
      <alignment horizontal="distributed" vertical="center"/>
      <protection hidden="1"/>
    </xf>
    <xf numFmtId="0" fontId="13" fillId="0" borderId="7" xfId="0" applyFont="1" applyFill="1" applyBorder="1" applyAlignment="1" applyProtection="1">
      <alignment horizontal="distributed" vertical="center"/>
      <protection hidden="1"/>
    </xf>
    <xf numFmtId="0" fontId="13" fillId="0" borderId="3" xfId="0" applyFont="1" applyFill="1" applyBorder="1" applyAlignment="1" applyProtection="1">
      <alignment horizontal="distributed" vertical="center"/>
      <protection hidden="1"/>
    </xf>
    <xf numFmtId="179" fontId="16" fillId="10" borderId="10" xfId="0" applyNumberFormat="1" applyFont="1" applyFill="1" applyBorder="1" applyAlignment="1" applyProtection="1">
      <alignment horizontal="center"/>
      <protection locked="0" hidden="1"/>
    </xf>
    <xf numFmtId="179" fontId="16" fillId="10" borderId="13" xfId="0" applyNumberFormat="1" applyFont="1" applyFill="1" applyBorder="1" applyAlignment="1" applyProtection="1">
      <alignment horizontal="center"/>
      <protection locked="0" hidden="1"/>
    </xf>
    <xf numFmtId="0" fontId="8" fillId="11" borderId="7" xfId="0" applyFont="1" applyFill="1" applyBorder="1" applyAlignment="1" applyProtection="1">
      <alignment horizontal="distributed" vertical="center" wrapText="1"/>
      <protection locked="0" hidden="1"/>
    </xf>
    <xf numFmtId="0" fontId="19" fillId="0" borderId="7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7" xfId="0" applyFont="1" applyFill="1" applyBorder="1" applyAlignment="1" applyProtection="1">
      <alignment vertical="center" wrapText="1"/>
      <protection locked="0" hidden="1"/>
    </xf>
    <xf numFmtId="179" fontId="16" fillId="0" borderId="10" xfId="0" applyNumberFormat="1" applyFont="1" applyFill="1" applyBorder="1" applyAlignment="1" applyProtection="1">
      <alignment horizontal="center"/>
      <protection hidden="1"/>
    </xf>
    <xf numFmtId="179" fontId="16" fillId="0" borderId="13" xfId="0" applyNumberFormat="1" applyFont="1" applyFill="1" applyBorder="1" applyAlignment="1" applyProtection="1">
      <alignment horizontal="center"/>
      <protection hidden="1"/>
    </xf>
    <xf numFmtId="0" fontId="8" fillId="0" borderId="7" xfId="0" applyFont="1" applyFill="1" applyBorder="1" applyAlignment="1" applyProtection="1">
      <alignment horizontal="distributed" vertical="center" wrapText="1"/>
      <protection hidden="1"/>
    </xf>
    <xf numFmtId="0" fontId="8" fillId="0" borderId="7" xfId="0" applyFont="1" applyFill="1" applyBorder="1" applyAlignment="1" applyProtection="1">
      <alignment vertical="center" wrapText="1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18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8" fillId="0" borderId="19" xfId="0" applyFont="1" applyFill="1" applyBorder="1" applyAlignment="1" applyProtection="1">
      <alignment horizontal="center" vertical="center"/>
      <protection hidden="1"/>
    </xf>
    <xf numFmtId="0" fontId="8" fillId="0" borderId="20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distributed" vertical="center"/>
      <protection hidden="1"/>
    </xf>
    <xf numFmtId="49" fontId="24" fillId="0" borderId="22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 applyProtection="1">
      <alignment horizontal="center" vertical="center"/>
      <protection hidden="1"/>
    </xf>
    <xf numFmtId="0" fontId="25" fillId="0" borderId="23" xfId="0" applyFont="1" applyFill="1" applyBorder="1" applyAlignment="1" applyProtection="1">
      <alignment horizontal="center" vertical="center"/>
      <protection hidden="1"/>
    </xf>
    <xf numFmtId="0" fontId="25" fillId="0" borderId="9" xfId="0" applyFont="1" applyFill="1" applyBorder="1" applyAlignment="1" applyProtection="1">
      <alignment horizontal="center" vertical="center"/>
      <protection hidden="1"/>
    </xf>
    <xf numFmtId="0" fontId="25" fillId="0" borderId="24" xfId="0" applyFont="1" applyFill="1" applyBorder="1" applyAlignment="1" applyProtection="1">
      <alignment horizontal="center" vertical="center"/>
      <protection hidden="1"/>
    </xf>
    <xf numFmtId="0" fontId="25" fillId="0" borderId="25" xfId="0" applyFont="1" applyFill="1" applyBorder="1" applyAlignment="1" applyProtection="1">
      <alignment horizontal="center" vertical="center"/>
      <protection hidden="1"/>
    </xf>
    <xf numFmtId="0" fontId="25" fillId="0" borderId="26" xfId="0" applyFont="1" applyFill="1" applyBorder="1" applyAlignment="1" applyProtection="1">
      <alignment horizontal="center" vertical="center"/>
      <protection hidden="1"/>
    </xf>
    <xf numFmtId="49" fontId="24" fillId="0" borderId="17" xfId="0" applyNumberFormat="1" applyFont="1" applyFill="1" applyBorder="1" applyAlignment="1" applyProtection="1">
      <alignment horizontal="center" vertical="center"/>
      <protection hidden="1"/>
    </xf>
    <xf numFmtId="0" fontId="25" fillId="0" borderId="7" xfId="0" applyFont="1" applyFill="1" applyBorder="1" applyAlignment="1" applyProtection="1">
      <alignment horizontal="center"/>
      <protection hidden="1"/>
    </xf>
    <xf numFmtId="0" fontId="25" fillId="0" borderId="27" xfId="0" applyFont="1" applyFill="1" applyBorder="1" applyAlignment="1" applyProtection="1">
      <alignment horizontal="center"/>
      <protection hidden="1"/>
    </xf>
    <xf numFmtId="0" fontId="25" fillId="0" borderId="3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distributed" vertical="center"/>
      <protection locked="0"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5" fillId="0" borderId="23" xfId="0" applyFont="1" applyFill="1" applyBorder="1" applyAlignment="1" applyProtection="1">
      <alignment horizontal="center"/>
      <protection hidden="1"/>
    </xf>
    <xf numFmtId="0" fontId="25" fillId="0" borderId="9" xfId="0" applyFont="1" applyFill="1" applyBorder="1" applyAlignment="1" applyProtection="1">
      <alignment horizontal="center"/>
      <protection hidden="1"/>
    </xf>
    <xf numFmtId="0" fontId="13" fillId="0" borderId="15" xfId="0" applyFont="1" applyFill="1" applyBorder="1" applyAlignment="1" applyProtection="1">
      <alignment horizontal="distributed" vertical="center"/>
      <protection hidden="1"/>
    </xf>
    <xf numFmtId="49" fontId="24" fillId="0" borderId="28" xfId="0" applyNumberFormat="1" applyFont="1" applyFill="1" applyBorder="1" applyAlignment="1" applyProtection="1">
      <alignment horizontal="center" vertical="center"/>
      <protection hidden="1"/>
    </xf>
    <xf numFmtId="0" fontId="25" fillId="0" borderId="15" xfId="0" applyFont="1" applyFill="1" applyBorder="1" applyAlignment="1" applyProtection="1">
      <alignment horizontal="center"/>
      <protection hidden="1"/>
    </xf>
    <xf numFmtId="0" fontId="25" fillId="0" borderId="29" xfId="0" applyFont="1" applyFill="1" applyBorder="1" applyAlignment="1" applyProtection="1">
      <alignment horizontal="center"/>
      <protection hidden="1"/>
    </xf>
    <xf numFmtId="0" fontId="25" fillId="0" borderId="35" xfId="0" applyFont="1" applyFill="1" applyBorder="1" applyAlignment="1" applyProtection="1">
      <alignment horizontal="center"/>
      <protection hidden="1"/>
    </xf>
    <xf numFmtId="0" fontId="25" fillId="0" borderId="30" xfId="0" applyFont="1" applyFill="1" applyBorder="1" applyAlignment="1" applyProtection="1">
      <alignment horizontal="center"/>
      <protection hidden="1"/>
    </xf>
    <xf numFmtId="0" fontId="13" fillId="0" borderId="31" xfId="0" applyFont="1" applyFill="1" applyBorder="1" applyAlignment="1" applyProtection="1">
      <alignment horizontal="distributed" vertical="center"/>
      <protection hidden="1"/>
    </xf>
    <xf numFmtId="180" fontId="20" fillId="10" borderId="31" xfId="0" applyNumberFormat="1" applyFont="1" applyFill="1" applyBorder="1" applyAlignment="1" applyProtection="1">
      <alignment horizontal="distributed" vertical="center"/>
      <protection locked="0" hidden="1"/>
    </xf>
    <xf numFmtId="180" fontId="20" fillId="10" borderId="33" xfId="0" applyNumberFormat="1" applyFont="1" applyFill="1" applyBorder="1" applyAlignment="1" applyProtection="1">
      <alignment horizontal="distributed" vertical="center"/>
      <protection locked="0" hidden="1"/>
    </xf>
    <xf numFmtId="0" fontId="13" fillId="0" borderId="36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7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8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9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40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41" xfId="0" applyFont="1" applyFill="1" applyBorder="1" applyAlignment="1" applyProtection="1">
      <alignment horizontal="center" vertical="distributed" textRotation="255" wrapText="1"/>
      <protection hidden="1"/>
    </xf>
    <xf numFmtId="0" fontId="13" fillId="0" borderId="31" xfId="0" applyFont="1" applyBorder="1" applyAlignment="1" applyProtection="1">
      <alignment horizontal="distributed" vertical="center"/>
      <protection hidden="1"/>
    </xf>
    <xf numFmtId="181" fontId="20" fillId="0" borderId="31" xfId="0" applyNumberFormat="1" applyFont="1" applyFill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13" fillId="0" borderId="12" xfId="0" applyFont="1" applyBorder="1" applyAlignment="1" applyProtection="1">
      <alignment horizontal="center" vertical="distributed" textRotation="255" wrapText="1"/>
      <protection hidden="1"/>
    </xf>
    <xf numFmtId="0" fontId="8" fillId="0" borderId="31" xfId="0" applyFont="1" applyBorder="1" applyAlignment="1" applyProtection="1">
      <alignment horizontal="distributed" vertical="center"/>
      <protection hidden="1"/>
    </xf>
    <xf numFmtId="0" fontId="8" fillId="0" borderId="13" xfId="0" applyFont="1" applyBorder="1" applyAlignment="1" applyProtection="1">
      <alignment horizontal="distributed" vertical="center"/>
      <protection hidden="1"/>
    </xf>
    <xf numFmtId="0" fontId="19" fillId="0" borderId="32" xfId="0" applyFont="1" applyBorder="1" applyAlignment="1" applyProtection="1">
      <alignment horizontal="distributed" vertical="center" wrapText="1"/>
      <protection hidden="1"/>
    </xf>
    <xf numFmtId="0" fontId="13" fillId="0" borderId="32" xfId="0" applyFont="1" applyBorder="1" applyAlignment="1" applyProtection="1">
      <alignment horizontal="left" vertical="center" wrapText="1"/>
      <protection hidden="1"/>
    </xf>
    <xf numFmtId="0" fontId="13" fillId="0" borderId="34" xfId="0" applyFont="1" applyBorder="1" applyAlignment="1" applyProtection="1">
      <alignment horizontal="left" vertical="center" wrapText="1"/>
      <protection hidden="1"/>
    </xf>
    <xf numFmtId="0" fontId="13" fillId="0" borderId="3" xfId="0" applyFont="1" applyBorder="1" applyAlignment="1" applyProtection="1">
      <protection hidden="1"/>
    </xf>
    <xf numFmtId="0" fontId="19" fillId="0" borderId="13" xfId="0" applyFont="1" applyBorder="1" applyAlignment="1" applyProtection="1">
      <alignment horizontal="distributed" vertical="center" wrapText="1"/>
      <protection hidden="1"/>
    </xf>
    <xf numFmtId="0" fontId="13" fillId="0" borderId="11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176" fontId="12" fillId="10" borderId="16" xfId="0" applyNumberFormat="1" applyFont="1" applyFill="1" applyBorder="1" applyAlignment="1" applyProtection="1">
      <alignment vertical="center"/>
      <protection locked="0" hidden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18</xdr:row>
      <xdr:rowOff>19050</xdr:rowOff>
    </xdr:from>
    <xdr:to>
      <xdr:col>27</xdr:col>
      <xdr:colOff>95250</xdr:colOff>
      <xdr:row>19</xdr:row>
      <xdr:rowOff>28575</xdr:rowOff>
    </xdr:to>
    <xdr:sp macro="" textlink="">
      <xdr:nvSpPr>
        <xdr:cNvPr id="1067" name="AutoShape 15">
          <a:extLst>
            <a:ext uri="{FF2B5EF4-FFF2-40B4-BE49-F238E27FC236}">
              <a16:creationId xmlns:a16="http://schemas.microsoft.com/office/drawing/2014/main" id="{1FFEA184-3BA5-4462-B903-27A962A3A5B4}"/>
            </a:ext>
          </a:extLst>
        </xdr:cNvPr>
        <xdr:cNvSpPr>
          <a:spLocks/>
        </xdr:cNvSpPr>
      </xdr:nvSpPr>
      <xdr:spPr bwMode="auto">
        <a:xfrm>
          <a:off x="2847975" y="4305300"/>
          <a:ext cx="76200" cy="257175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76201</xdr:colOff>
      <xdr:row>18</xdr:row>
      <xdr:rowOff>13884</xdr:rowOff>
    </xdr:from>
    <xdr:to>
      <xdr:col>31</xdr:col>
      <xdr:colOff>47625</xdr:colOff>
      <xdr:row>19</xdr:row>
      <xdr:rowOff>22602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AF08A6F1-679C-4030-8C9D-A5F00EBFE408}"/>
            </a:ext>
          </a:extLst>
        </xdr:cNvPr>
        <xdr:cNvSpPr>
          <a:spLocks/>
        </xdr:cNvSpPr>
      </xdr:nvSpPr>
      <xdr:spPr bwMode="auto">
        <a:xfrm rot="10800000">
          <a:off x="3224294" y="4324350"/>
          <a:ext cx="76361" cy="258951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60</xdr:col>
      <xdr:colOff>19050</xdr:colOff>
      <xdr:row>18</xdr:row>
      <xdr:rowOff>19050</xdr:rowOff>
    </xdr:from>
    <xdr:to>
      <xdr:col>60</xdr:col>
      <xdr:colOff>95250</xdr:colOff>
      <xdr:row>19</xdr:row>
      <xdr:rowOff>28575</xdr:rowOff>
    </xdr:to>
    <xdr:sp macro="" textlink="">
      <xdr:nvSpPr>
        <xdr:cNvPr id="1071" name="AutoShape 20">
          <a:extLst>
            <a:ext uri="{FF2B5EF4-FFF2-40B4-BE49-F238E27FC236}">
              <a16:creationId xmlns:a16="http://schemas.microsoft.com/office/drawing/2014/main" id="{51DC6C35-AE75-4809-AFA0-64E3B68D3F4A}"/>
            </a:ext>
          </a:extLst>
        </xdr:cNvPr>
        <xdr:cNvSpPr>
          <a:spLocks/>
        </xdr:cNvSpPr>
      </xdr:nvSpPr>
      <xdr:spPr bwMode="auto">
        <a:xfrm>
          <a:off x="6515100" y="4305300"/>
          <a:ext cx="76200" cy="257175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63</xdr:col>
      <xdr:colOff>76199</xdr:colOff>
      <xdr:row>18</xdr:row>
      <xdr:rowOff>13884</xdr:rowOff>
    </xdr:from>
    <xdr:to>
      <xdr:col>64</xdr:col>
      <xdr:colOff>47625</xdr:colOff>
      <xdr:row>19</xdr:row>
      <xdr:rowOff>22602</xdr:rowOff>
    </xdr:to>
    <xdr:sp macro="" textlink="">
      <xdr:nvSpPr>
        <xdr:cNvPr id="1072" name="AutoShape 21">
          <a:extLst>
            <a:ext uri="{FF2B5EF4-FFF2-40B4-BE49-F238E27FC236}">
              <a16:creationId xmlns:a16="http://schemas.microsoft.com/office/drawing/2014/main" id="{0347F667-09ED-47CE-965F-208185D8290B}"/>
            </a:ext>
          </a:extLst>
        </xdr:cNvPr>
        <xdr:cNvSpPr>
          <a:spLocks/>
        </xdr:cNvSpPr>
      </xdr:nvSpPr>
      <xdr:spPr bwMode="auto">
        <a:xfrm rot="10800000">
          <a:off x="6897068" y="4324350"/>
          <a:ext cx="76362" cy="258951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93</xdr:col>
      <xdr:colOff>19050</xdr:colOff>
      <xdr:row>18</xdr:row>
      <xdr:rowOff>19050</xdr:rowOff>
    </xdr:from>
    <xdr:to>
      <xdr:col>93</xdr:col>
      <xdr:colOff>95250</xdr:colOff>
      <xdr:row>19</xdr:row>
      <xdr:rowOff>28575</xdr:rowOff>
    </xdr:to>
    <xdr:sp macro="" textlink="">
      <xdr:nvSpPr>
        <xdr:cNvPr id="1075" name="AutoShape 24">
          <a:extLst>
            <a:ext uri="{FF2B5EF4-FFF2-40B4-BE49-F238E27FC236}">
              <a16:creationId xmlns:a16="http://schemas.microsoft.com/office/drawing/2014/main" id="{64E44526-AF44-41B4-971A-31E61CBB9227}"/>
            </a:ext>
          </a:extLst>
        </xdr:cNvPr>
        <xdr:cNvSpPr>
          <a:spLocks/>
        </xdr:cNvSpPr>
      </xdr:nvSpPr>
      <xdr:spPr bwMode="auto">
        <a:xfrm>
          <a:off x="10182225" y="4305300"/>
          <a:ext cx="76200" cy="257175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97</xdr:col>
      <xdr:colOff>3552</xdr:colOff>
      <xdr:row>18</xdr:row>
      <xdr:rowOff>13883</xdr:rowOff>
    </xdr:from>
    <xdr:to>
      <xdr:col>97</xdr:col>
      <xdr:colOff>79913</xdr:colOff>
      <xdr:row>19</xdr:row>
      <xdr:rowOff>22601</xdr:rowOff>
    </xdr:to>
    <xdr:sp macro="" textlink="">
      <xdr:nvSpPr>
        <xdr:cNvPr id="1076" name="AutoShape 25">
          <a:extLst>
            <a:ext uri="{FF2B5EF4-FFF2-40B4-BE49-F238E27FC236}">
              <a16:creationId xmlns:a16="http://schemas.microsoft.com/office/drawing/2014/main" id="{37ED7A0E-1658-450A-AD05-9CEF2E7D2546}"/>
            </a:ext>
          </a:extLst>
        </xdr:cNvPr>
        <xdr:cNvSpPr>
          <a:spLocks/>
        </xdr:cNvSpPr>
      </xdr:nvSpPr>
      <xdr:spPr bwMode="auto">
        <a:xfrm rot="10800000">
          <a:off x="10602133" y="4324349"/>
          <a:ext cx="76361" cy="258951"/>
        </a:xfrm>
        <a:prstGeom prst="leftBracket">
          <a:avLst>
            <a:gd name="adj" fmla="val 28125"/>
          </a:avLst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0</xdr:row>
      <xdr:rowOff>257175</xdr:rowOff>
    </xdr:from>
    <xdr:to>
      <xdr:col>29</xdr:col>
      <xdr:colOff>66675</xdr:colOff>
      <xdr:row>1</xdr:row>
      <xdr:rowOff>180975</xdr:rowOff>
    </xdr:to>
    <xdr:grpSp>
      <xdr:nvGrpSpPr>
        <xdr:cNvPr id="1081" name="Group 43">
          <a:extLst>
            <a:ext uri="{FF2B5EF4-FFF2-40B4-BE49-F238E27FC236}">
              <a16:creationId xmlns:a16="http://schemas.microsoft.com/office/drawing/2014/main" id="{D92005A2-CB8F-4507-9FF3-2921A9635DF5}"/>
            </a:ext>
          </a:extLst>
        </xdr:cNvPr>
        <xdr:cNvGrpSpPr>
          <a:grpSpLocks/>
        </xdr:cNvGrpSpPr>
      </xdr:nvGrpSpPr>
      <xdr:grpSpPr bwMode="auto">
        <a:xfrm>
          <a:off x="100853" y="257175"/>
          <a:ext cx="2890557" cy="192741"/>
          <a:chOff x="150" y="405"/>
          <a:chExt cx="4301" cy="306"/>
        </a:xfrm>
      </xdr:grpSpPr>
      <xdr:sp macro="" textlink="" fLocksText="0">
        <xdr:nvSpPr>
          <xdr:cNvPr id="1055" name="AutoShape 44">
            <a:extLst>
              <a:ext uri="{FF2B5EF4-FFF2-40B4-BE49-F238E27FC236}">
                <a16:creationId xmlns:a16="http://schemas.microsoft.com/office/drawing/2014/main" id="{07FD7DBF-DAD3-4E6C-9FB7-E7A29A9248CF}"/>
              </a:ext>
            </a:extLst>
          </xdr:cNvPr>
          <xdr:cNvSpPr>
            <a:spLocks noChangeArrowheads="1"/>
          </xdr:cNvSpPr>
        </xdr:nvSpPr>
        <xdr:spPr bwMode="auto">
          <a:xfrm>
            <a:off x="150" y="405"/>
            <a:ext cx="4301" cy="306"/>
          </a:xfrm>
          <a:prstGeom prst="roundRect">
            <a:avLst>
              <a:gd name="adj" fmla="val 16667"/>
            </a:avLst>
          </a:prstGeom>
          <a:solidFill>
            <a:srgbClr val="C0C0C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18000" anchor="ctr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　は入力、　　は選択してください。</a:t>
            </a:r>
          </a:p>
        </xdr:txBody>
      </xdr:sp>
      <xdr:sp macro="" textlink="">
        <xdr:nvSpPr>
          <xdr:cNvPr id="1089" name="Rectangle 45">
            <a:extLst>
              <a:ext uri="{FF2B5EF4-FFF2-40B4-BE49-F238E27FC236}">
                <a16:creationId xmlns:a16="http://schemas.microsoft.com/office/drawing/2014/main" id="{63445498-AE00-43EE-8466-F90EF98F15DB}"/>
              </a:ext>
            </a:extLst>
          </xdr:cNvPr>
          <xdr:cNvSpPr>
            <a:spLocks noChangeArrowheads="1"/>
          </xdr:cNvSpPr>
        </xdr:nvSpPr>
        <xdr:spPr bwMode="auto">
          <a:xfrm>
            <a:off x="1245" y="480"/>
            <a:ext cx="161" cy="173"/>
          </a:xfrm>
          <a:prstGeom prst="rect">
            <a:avLst/>
          </a:prstGeom>
          <a:solidFill>
            <a:srgbClr val="00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0" name="Rectangle 46">
            <a:extLst>
              <a:ext uri="{FF2B5EF4-FFF2-40B4-BE49-F238E27FC236}">
                <a16:creationId xmlns:a16="http://schemas.microsoft.com/office/drawing/2014/main" id="{0A48B350-EBCE-49F2-BCBA-6037564BAA05}"/>
              </a:ext>
            </a:extLst>
          </xdr:cNvPr>
          <xdr:cNvSpPr>
            <a:spLocks noChangeArrowheads="1"/>
          </xdr:cNvSpPr>
        </xdr:nvSpPr>
        <xdr:spPr bwMode="auto">
          <a:xfrm>
            <a:off x="327" y="480"/>
            <a:ext cx="169" cy="173"/>
          </a:xfrm>
          <a:prstGeom prst="rect">
            <a:avLst/>
          </a:prstGeom>
          <a:solidFill>
            <a:srgbClr val="FFFF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32</xdr:col>
      <xdr:colOff>76200</xdr:colOff>
      <xdr:row>2</xdr:row>
      <xdr:rowOff>0</xdr:rowOff>
    </xdr:from>
    <xdr:to>
      <xdr:col>32</xdr:col>
      <xdr:colOff>228600</xdr:colOff>
      <xdr:row>32</xdr:row>
      <xdr:rowOff>47625</xdr:rowOff>
    </xdr:to>
    <xdr:grpSp>
      <xdr:nvGrpSpPr>
        <xdr:cNvPr id="1082" name="Group 52">
          <a:extLst>
            <a:ext uri="{FF2B5EF4-FFF2-40B4-BE49-F238E27FC236}">
              <a16:creationId xmlns:a16="http://schemas.microsoft.com/office/drawing/2014/main" id="{71684700-E814-4B77-AFB3-14B500504A86}"/>
            </a:ext>
          </a:extLst>
        </xdr:cNvPr>
        <xdr:cNvGrpSpPr>
          <a:grpSpLocks/>
        </xdr:cNvGrpSpPr>
      </xdr:nvGrpSpPr>
      <xdr:grpSpPr bwMode="auto">
        <a:xfrm>
          <a:off x="3303494" y="537882"/>
          <a:ext cx="152400" cy="7463118"/>
          <a:chOff x="4910" y="840"/>
          <a:chExt cx="213" cy="11872"/>
        </a:xfrm>
      </xdr:grpSpPr>
      <xdr:sp macro="" textlink="">
        <xdr:nvSpPr>
          <xdr:cNvPr id="1086" name="Line 50">
            <a:extLst>
              <a:ext uri="{FF2B5EF4-FFF2-40B4-BE49-F238E27FC236}">
                <a16:creationId xmlns:a16="http://schemas.microsoft.com/office/drawing/2014/main" id="{6B7A8AFF-D69B-4DC8-83AA-C804C0FC110F}"/>
              </a:ext>
            </a:extLst>
          </xdr:cNvPr>
          <xdr:cNvSpPr>
            <a:spLocks noChangeShapeType="1"/>
          </xdr:cNvSpPr>
        </xdr:nvSpPr>
        <xdr:spPr bwMode="auto">
          <a:xfrm>
            <a:off x="4993" y="840"/>
            <a:ext cx="0" cy="11872"/>
          </a:xfrm>
          <a:prstGeom prst="line">
            <a:avLst/>
          </a:prstGeom>
          <a:noFill/>
          <a:ln w="6480" cap="sq">
            <a:solidFill>
              <a:srgbClr val="FF00FF"/>
            </a:solidFill>
            <a:prstDash val="dash"/>
            <a:miter lim="800000"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61" name="Rectangle 51">
            <a:extLst>
              <a:ext uri="{FF2B5EF4-FFF2-40B4-BE49-F238E27FC236}">
                <a16:creationId xmlns:a16="http://schemas.microsoft.com/office/drawing/2014/main" id="{83A266BF-D53E-4186-8FB4-2A714A6E188E}"/>
              </a:ext>
            </a:extLst>
          </xdr:cNvPr>
          <xdr:cNvSpPr>
            <a:spLocks noChangeArrowheads="1"/>
          </xdr:cNvSpPr>
        </xdr:nvSpPr>
        <xdr:spPr bwMode="auto">
          <a:xfrm>
            <a:off x="4910" y="4082"/>
            <a:ext cx="213" cy="2762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0" rIns="18000" bIns="0" anchor="ctr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キリトリセン</a:t>
            </a:r>
          </a:p>
        </xdr:txBody>
      </xdr:sp>
    </xdr:grpSp>
    <xdr:clientData/>
  </xdr:twoCellAnchor>
  <xdr:twoCellAnchor>
    <xdr:from>
      <xdr:col>65</xdr:col>
      <xdr:colOff>123825</xdr:colOff>
      <xdr:row>2</xdr:row>
      <xdr:rowOff>0</xdr:rowOff>
    </xdr:from>
    <xdr:to>
      <xdr:col>65</xdr:col>
      <xdr:colOff>266700</xdr:colOff>
      <xdr:row>32</xdr:row>
      <xdr:rowOff>47625</xdr:rowOff>
    </xdr:to>
    <xdr:grpSp>
      <xdr:nvGrpSpPr>
        <xdr:cNvPr id="1083" name="Group 53">
          <a:extLst>
            <a:ext uri="{FF2B5EF4-FFF2-40B4-BE49-F238E27FC236}">
              <a16:creationId xmlns:a16="http://schemas.microsoft.com/office/drawing/2014/main" id="{C9703A00-34EF-4229-8914-A5F35756C6A9}"/>
            </a:ext>
          </a:extLst>
        </xdr:cNvPr>
        <xdr:cNvGrpSpPr>
          <a:grpSpLocks/>
        </xdr:cNvGrpSpPr>
      </xdr:nvGrpSpPr>
      <xdr:grpSpPr bwMode="auto">
        <a:xfrm>
          <a:off x="6892178" y="537882"/>
          <a:ext cx="142875" cy="7463118"/>
          <a:chOff x="10231" y="840"/>
          <a:chExt cx="212" cy="11872"/>
        </a:xfrm>
      </xdr:grpSpPr>
      <xdr:sp macro="" textlink="">
        <xdr:nvSpPr>
          <xdr:cNvPr id="1084" name="Line 54">
            <a:extLst>
              <a:ext uri="{FF2B5EF4-FFF2-40B4-BE49-F238E27FC236}">
                <a16:creationId xmlns:a16="http://schemas.microsoft.com/office/drawing/2014/main" id="{283A0473-BCFA-47CE-B6DA-2F2CA0088C7F}"/>
              </a:ext>
            </a:extLst>
          </xdr:cNvPr>
          <xdr:cNvSpPr>
            <a:spLocks noChangeShapeType="1"/>
          </xdr:cNvSpPr>
        </xdr:nvSpPr>
        <xdr:spPr bwMode="auto">
          <a:xfrm>
            <a:off x="10315" y="840"/>
            <a:ext cx="0" cy="11872"/>
          </a:xfrm>
          <a:prstGeom prst="line">
            <a:avLst/>
          </a:prstGeom>
          <a:noFill/>
          <a:ln w="6480" cap="sq">
            <a:solidFill>
              <a:srgbClr val="FF00FF"/>
            </a:solidFill>
            <a:prstDash val="dash"/>
            <a:miter lim="800000"/>
            <a:headEnd/>
            <a:tailEnd type="triangle" w="sm" len="sm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64" name="Rectangle 55">
            <a:extLst>
              <a:ext uri="{FF2B5EF4-FFF2-40B4-BE49-F238E27FC236}">
                <a16:creationId xmlns:a16="http://schemas.microsoft.com/office/drawing/2014/main" id="{69BE6171-8E94-48C2-8F2C-6B15DF9F9E49}"/>
              </a:ext>
            </a:extLst>
          </xdr:cNvPr>
          <xdr:cNvSpPr>
            <a:spLocks noChangeArrowheads="1"/>
          </xdr:cNvSpPr>
        </xdr:nvSpPr>
        <xdr:spPr bwMode="auto">
          <a:xfrm>
            <a:off x="10231" y="4082"/>
            <a:ext cx="212" cy="2762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0" rIns="18000" bIns="0" anchor="ctr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キリトリセン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32"/>
  <sheetViews>
    <sheetView showGridLines="0" tabSelected="1" zoomScale="85" zoomScaleNormal="85" zoomScaleSheetLayoutView="100" workbookViewId="0">
      <pane ySplit="2" topLeftCell="A3" activePane="bottomLeft" state="frozen"/>
      <selection pane="bottomLeft" activeCell="A9" sqref="A9:N9"/>
    </sheetView>
  </sheetViews>
  <sheetFormatPr defaultColWidth="0" defaultRowHeight="23.25" customHeight="1" zeroHeight="1" x14ac:dyDescent="0.15"/>
  <cols>
    <col min="1" max="32" width="1.375" style="1" customWidth="1"/>
    <col min="33" max="33" width="4.125" style="1" customWidth="1"/>
    <col min="34" max="65" width="1.375" style="2" customWidth="1"/>
    <col min="66" max="66" width="4.125" style="1" customWidth="1"/>
    <col min="67" max="98" width="1.375" style="2" customWidth="1"/>
    <col min="99" max="99" width="2.5" style="1" hidden="1"/>
    <col min="100" max="196" width="0" style="1" hidden="1"/>
    <col min="197" max="16384" width="1.375" style="1" hidden="1"/>
  </cols>
  <sheetData>
    <row r="1" spans="1:196" ht="21" customHeight="1" x14ac:dyDescent="0.15">
      <c r="A1" s="3"/>
      <c r="B1" s="4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5" t="s">
        <v>1</v>
      </c>
      <c r="AF1" s="6"/>
      <c r="AG1" s="6"/>
      <c r="AH1" s="6"/>
      <c r="AI1" s="6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6"/>
      <c r="AW1" s="5" t="s">
        <v>2</v>
      </c>
      <c r="AX1" s="6"/>
      <c r="AY1" s="6"/>
      <c r="AZ1" s="6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6"/>
      <c r="BN1" s="7" t="s">
        <v>3</v>
      </c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</row>
    <row r="2" spans="1:196" ht="21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4</v>
      </c>
      <c r="AF2" s="6"/>
      <c r="AG2" s="6"/>
      <c r="AH2" s="6"/>
      <c r="AI2" s="6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159">
        <f>SUM(ROUNDDOWN(AJ1,-2),ROUNDDOWN(AJ2,-2),ROUNDDOWN(BA1,-2),BA2)</f>
        <v>0</v>
      </c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</row>
    <row r="3" spans="1:196" ht="11.25" customHeight="1" x14ac:dyDescent="0.15">
      <c r="A3" s="9"/>
      <c r="B3" s="69" t="s">
        <v>5</v>
      </c>
      <c r="C3" s="69"/>
      <c r="D3" s="69"/>
      <c r="E3" s="69"/>
      <c r="F3" s="69"/>
      <c r="G3" s="69"/>
      <c r="H3" s="69"/>
      <c r="I3" s="69"/>
      <c r="J3" s="69"/>
      <c r="K3" s="69"/>
      <c r="L3" s="10"/>
      <c r="AG3" s="70"/>
      <c r="AH3" s="9"/>
      <c r="AI3" s="69" t="s">
        <v>5</v>
      </c>
      <c r="AJ3" s="69"/>
      <c r="AK3" s="69"/>
      <c r="AL3" s="69"/>
      <c r="AM3" s="69"/>
      <c r="AN3" s="69"/>
      <c r="AO3" s="69"/>
      <c r="AP3" s="69"/>
      <c r="AQ3" s="69"/>
      <c r="AR3" s="69"/>
      <c r="AS3" s="10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70"/>
      <c r="BO3" s="9"/>
      <c r="BP3" s="69" t="s">
        <v>5</v>
      </c>
      <c r="BQ3" s="69"/>
      <c r="BR3" s="69"/>
      <c r="BS3" s="69"/>
      <c r="BT3" s="69"/>
      <c r="BU3" s="69"/>
      <c r="BV3" s="69"/>
      <c r="BW3" s="69"/>
      <c r="BX3" s="69"/>
      <c r="BY3" s="69"/>
      <c r="BZ3" s="10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70"/>
      <c r="CX3" s="11" t="str">
        <f>TEXT(AJ1,"00000000000")</f>
        <v>00000000000</v>
      </c>
    </row>
    <row r="4" spans="1:196" ht="15.75" customHeight="1" x14ac:dyDescent="0.3">
      <c r="A4" s="72">
        <v>1</v>
      </c>
      <c r="B4" s="72"/>
      <c r="C4" s="71">
        <v>5</v>
      </c>
      <c r="D4" s="71"/>
      <c r="E4" s="71">
        <v>3</v>
      </c>
      <c r="F4" s="71"/>
      <c r="G4" s="71">
        <v>8</v>
      </c>
      <c r="H4" s="71"/>
      <c r="I4" s="71">
        <v>5</v>
      </c>
      <c r="J4" s="71"/>
      <c r="K4" s="74">
        <v>1</v>
      </c>
      <c r="L4" s="74"/>
      <c r="AG4" s="70"/>
      <c r="AH4" s="72">
        <f>A4</f>
        <v>1</v>
      </c>
      <c r="AI4" s="72"/>
      <c r="AJ4" s="71">
        <f>C4</f>
        <v>5</v>
      </c>
      <c r="AK4" s="71"/>
      <c r="AL4" s="71">
        <f>E4</f>
        <v>3</v>
      </c>
      <c r="AM4" s="71"/>
      <c r="AN4" s="71">
        <f>G4</f>
        <v>8</v>
      </c>
      <c r="AO4" s="71"/>
      <c r="AP4" s="71">
        <f>I4</f>
        <v>5</v>
      </c>
      <c r="AQ4" s="71"/>
      <c r="AR4" s="71">
        <f>K4</f>
        <v>1</v>
      </c>
      <c r="AS4" s="74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70"/>
      <c r="BO4" s="72">
        <f>AH4</f>
        <v>1</v>
      </c>
      <c r="BP4" s="72"/>
      <c r="BQ4" s="71">
        <f>AJ4</f>
        <v>5</v>
      </c>
      <c r="BR4" s="71"/>
      <c r="BS4" s="71">
        <f>AL4</f>
        <v>3</v>
      </c>
      <c r="BT4" s="71"/>
      <c r="BU4" s="71">
        <f>AN4</f>
        <v>8</v>
      </c>
      <c r="BV4" s="71"/>
      <c r="BW4" s="71">
        <f>AP4</f>
        <v>5</v>
      </c>
      <c r="BX4" s="71"/>
      <c r="BY4" s="71">
        <f>AR4</f>
        <v>1</v>
      </c>
      <c r="BZ4" s="74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70"/>
      <c r="CX4" s="11" t="str">
        <f>TEXT(AJ2,"00000000000")</f>
        <v>00000000000</v>
      </c>
    </row>
    <row r="5" spans="1:196" ht="7.5" customHeight="1" x14ac:dyDescent="0.15">
      <c r="A5" s="12"/>
      <c r="B5" s="13"/>
      <c r="C5" s="12"/>
      <c r="D5" s="13"/>
      <c r="E5" s="12"/>
      <c r="F5" s="13"/>
      <c r="G5" s="12"/>
      <c r="H5" s="13"/>
      <c r="I5" s="12"/>
      <c r="J5" s="13"/>
      <c r="K5" s="12"/>
      <c r="L5" s="14"/>
      <c r="AG5" s="70"/>
      <c r="AH5" s="12"/>
      <c r="AI5" s="13"/>
      <c r="AJ5" s="12"/>
      <c r="AK5" s="13"/>
      <c r="AL5" s="12"/>
      <c r="AM5" s="13"/>
      <c r="AN5" s="12"/>
      <c r="AO5" s="13"/>
      <c r="AP5" s="12"/>
      <c r="AQ5" s="13"/>
      <c r="AR5" s="12"/>
      <c r="AS5" s="14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70"/>
      <c r="BO5" s="12"/>
      <c r="BP5" s="13"/>
      <c r="BQ5" s="12"/>
      <c r="BR5" s="13"/>
      <c r="BS5" s="12"/>
      <c r="BT5" s="13"/>
      <c r="BU5" s="12"/>
      <c r="BV5" s="13"/>
      <c r="BW5" s="12"/>
      <c r="BX5" s="13"/>
      <c r="BY5" s="12"/>
      <c r="BZ5" s="14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70"/>
      <c r="CX5" s="11" t="str">
        <f>TEXT(BA1,"00000000000")</f>
        <v>00000000000</v>
      </c>
    </row>
    <row r="6" spans="1:196" ht="23.25" customHeight="1" x14ac:dyDescent="0.15">
      <c r="A6" s="9"/>
      <c r="B6" s="15"/>
      <c r="C6" s="75" t="s">
        <v>45</v>
      </c>
      <c r="D6" s="75"/>
      <c r="E6" s="75"/>
      <c r="F6" s="75"/>
      <c r="G6" s="75"/>
      <c r="H6" s="75"/>
      <c r="I6" s="75"/>
      <c r="J6" s="75"/>
      <c r="K6" s="16"/>
      <c r="L6" s="17"/>
      <c r="M6" s="76" t="s">
        <v>50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G6" s="70"/>
      <c r="AH6" s="9"/>
      <c r="AI6" s="15"/>
      <c r="AJ6" s="75" t="str">
        <f>C6</f>
        <v>新潟県</v>
      </c>
      <c r="AK6" s="75"/>
      <c r="AL6" s="75"/>
      <c r="AM6" s="75"/>
      <c r="AN6" s="75"/>
      <c r="AO6" s="75"/>
      <c r="AP6" s="75"/>
      <c r="AQ6" s="75"/>
      <c r="AR6" s="16"/>
      <c r="AS6" s="17"/>
      <c r="AT6" s="76" t="s">
        <v>48</v>
      </c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1"/>
      <c r="BK6" s="1"/>
      <c r="BL6" s="1"/>
      <c r="BM6" s="1"/>
      <c r="BN6" s="70"/>
      <c r="BO6" s="9"/>
      <c r="BP6" s="15"/>
      <c r="BQ6" s="75" t="str">
        <f>AJ6</f>
        <v>新潟県</v>
      </c>
      <c r="BR6" s="75"/>
      <c r="BS6" s="75"/>
      <c r="BT6" s="75"/>
      <c r="BU6" s="75"/>
      <c r="BV6" s="75"/>
      <c r="BW6" s="75"/>
      <c r="BX6" s="75"/>
      <c r="BY6" s="16"/>
      <c r="BZ6" s="17"/>
      <c r="CA6" s="76" t="s">
        <v>49</v>
      </c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1"/>
      <c r="CS6" s="1"/>
      <c r="CT6" s="1"/>
      <c r="CU6" s="70"/>
      <c r="CX6" s="11" t="str">
        <f>TEXT(BA2,"00000000000")</f>
        <v>00000000000</v>
      </c>
    </row>
    <row r="7" spans="1:196" ht="23.25" customHeight="1" x14ac:dyDescent="0.15">
      <c r="A7" s="9"/>
      <c r="B7" s="15"/>
      <c r="C7" s="75" t="s">
        <v>46</v>
      </c>
      <c r="D7" s="75"/>
      <c r="E7" s="75"/>
      <c r="F7" s="75"/>
      <c r="G7" s="75"/>
      <c r="H7" s="75"/>
      <c r="I7" s="75"/>
      <c r="J7" s="75"/>
      <c r="K7" s="16"/>
      <c r="L7" s="10"/>
      <c r="AH7" s="9"/>
      <c r="AI7" s="15"/>
      <c r="AJ7" s="75" t="str">
        <f>C7</f>
        <v>阿賀町</v>
      </c>
      <c r="AK7" s="75"/>
      <c r="AL7" s="75"/>
      <c r="AM7" s="75"/>
      <c r="AN7" s="75"/>
      <c r="AO7" s="75"/>
      <c r="AP7" s="75"/>
      <c r="AQ7" s="75"/>
      <c r="AR7" s="16"/>
      <c r="AS7" s="10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O7" s="9"/>
      <c r="BP7" s="15"/>
      <c r="BQ7" s="75" t="str">
        <f>AJ7</f>
        <v>阿賀町</v>
      </c>
      <c r="BR7" s="75"/>
      <c r="BS7" s="75"/>
      <c r="BT7" s="75"/>
      <c r="BU7" s="75"/>
      <c r="BV7" s="75"/>
      <c r="BW7" s="75"/>
      <c r="BX7" s="75"/>
      <c r="BY7" s="16"/>
      <c r="BZ7" s="10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X7" s="11" t="str">
        <f>TEXT(BN2,"00000000000")</f>
        <v>00000000000</v>
      </c>
    </row>
    <row r="8" spans="1:196" ht="12.75" customHeight="1" x14ac:dyDescent="0.15">
      <c r="A8" s="77" t="s">
        <v>6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8" t="s">
        <v>51</v>
      </c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H8" s="77" t="s">
        <v>6</v>
      </c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8" t="str">
        <f>O8</f>
        <v>加　　入　　者</v>
      </c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O8" s="77" t="s">
        <v>6</v>
      </c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8" t="str">
        <f>O8</f>
        <v>加　　入　　者</v>
      </c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GN8" s="18"/>
    </row>
    <row r="9" spans="1:196" ht="23.25" customHeight="1" x14ac:dyDescent="0.15">
      <c r="A9" s="82">
        <v>1199890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19"/>
      <c r="P9" s="83" t="s">
        <v>47</v>
      </c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20"/>
      <c r="AH9" s="82">
        <f>A9</f>
        <v>1199890</v>
      </c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19"/>
      <c r="AW9" s="83" t="str">
        <f>P9</f>
        <v>阿賀町会計管理者</v>
      </c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20"/>
      <c r="BO9" s="82">
        <f>AH9</f>
        <v>1199890</v>
      </c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19"/>
      <c r="CD9" s="83" t="str">
        <f>AW9</f>
        <v>阿賀町会計管理者</v>
      </c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20"/>
    </row>
    <row r="10" spans="1:196" ht="17.25" customHeight="1" x14ac:dyDescent="0.15">
      <c r="A10" s="21"/>
      <c r="B10" s="22" t="s">
        <v>7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3"/>
      <c r="AH10" s="21"/>
      <c r="AI10" s="22" t="s">
        <v>7</v>
      </c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23"/>
      <c r="BO10" s="21"/>
      <c r="BP10" s="22" t="s">
        <v>7</v>
      </c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23"/>
    </row>
    <row r="11" spans="1:196" ht="28.5" customHeight="1" x14ac:dyDescent="0.15">
      <c r="A11" s="24"/>
      <c r="B11" s="25"/>
      <c r="C11" s="25"/>
      <c r="D11" s="86"/>
      <c r="E11" s="86"/>
      <c r="F11" s="86"/>
      <c r="G11" s="86"/>
      <c r="H11" s="86"/>
      <c r="I11" s="86"/>
      <c r="J11" s="26"/>
      <c r="K11" s="25"/>
      <c r="L11" s="25"/>
      <c r="M11" s="25"/>
      <c r="N11" s="25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8"/>
      <c r="AH11" s="21"/>
      <c r="AI11" s="22"/>
      <c r="AJ11" s="22"/>
      <c r="AK11" s="87" t="str">
        <f>IF(D11="","",D11)</f>
        <v/>
      </c>
      <c r="AL11" s="87"/>
      <c r="AM11" s="87"/>
      <c r="AN11" s="87"/>
      <c r="AO11" s="87"/>
      <c r="AP11" s="87"/>
      <c r="AQ11" s="29"/>
      <c r="AR11" s="22"/>
      <c r="AS11" s="22"/>
      <c r="AT11" s="22"/>
      <c r="AU11" s="22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23"/>
      <c r="BO11" s="21"/>
      <c r="BP11" s="22"/>
      <c r="BQ11" s="22"/>
      <c r="BR11" s="87" t="str">
        <f>IF(D11="","",D11)</f>
        <v/>
      </c>
      <c r="BS11" s="87"/>
      <c r="BT11" s="87" t="str">
        <f>IF(F11="","",F11)</f>
        <v/>
      </c>
      <c r="BU11" s="87"/>
      <c r="BV11" s="87" t="str">
        <f>IF(H11="","",H11)</f>
        <v/>
      </c>
      <c r="BW11" s="87"/>
      <c r="BX11" s="29"/>
      <c r="BY11" s="22"/>
      <c r="BZ11" s="22"/>
      <c r="CA11" s="22"/>
      <c r="CB11" s="22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23"/>
    </row>
    <row r="12" spans="1:196" ht="28.5" customHeight="1" x14ac:dyDescent="0.15">
      <c r="A12" s="24"/>
      <c r="B12" s="25"/>
      <c r="C12" s="25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27"/>
      <c r="AD12" s="27"/>
      <c r="AE12" s="27"/>
      <c r="AF12" s="28"/>
      <c r="AH12" s="21"/>
      <c r="AI12" s="22"/>
      <c r="AJ12" s="22"/>
      <c r="AK12" s="88" t="str">
        <f>IF(D12="","",D12)</f>
        <v/>
      </c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18"/>
      <c r="BK12" s="18"/>
      <c r="BL12" s="18"/>
      <c r="BM12" s="23"/>
      <c r="BO12" s="21"/>
      <c r="BP12" s="22"/>
      <c r="BQ12" s="22"/>
      <c r="BR12" s="88" t="str">
        <f>IF(D12="","",D12)</f>
        <v/>
      </c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18"/>
      <c r="CR12" s="18"/>
      <c r="CS12" s="18"/>
      <c r="CT12" s="23"/>
    </row>
    <row r="13" spans="1:196" ht="28.5" customHeight="1" x14ac:dyDescent="0.15">
      <c r="A13" s="24"/>
      <c r="B13" s="25"/>
      <c r="C13" s="25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27"/>
      <c r="AD13" s="27"/>
      <c r="AE13" s="27"/>
      <c r="AF13" s="28"/>
      <c r="AH13" s="21"/>
      <c r="AI13" s="22"/>
      <c r="AJ13" s="22"/>
      <c r="AK13" s="80" t="str">
        <f>IF(D13="","",D13)</f>
        <v/>
      </c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18"/>
      <c r="BK13" s="18"/>
      <c r="BL13" s="18"/>
      <c r="BM13" s="23"/>
      <c r="BO13" s="21"/>
      <c r="BP13" s="22"/>
      <c r="BQ13" s="22"/>
      <c r="BR13" s="80" t="str">
        <f>IF(D13="","",D13)</f>
        <v/>
      </c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18"/>
      <c r="CR13" s="18"/>
      <c r="CS13" s="18"/>
      <c r="CT13" s="23"/>
    </row>
    <row r="14" spans="1:196" ht="28.5" customHeight="1" x14ac:dyDescent="0.15">
      <c r="A14" s="24"/>
      <c r="B14" s="25"/>
      <c r="C14" s="25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30" t="s">
        <v>8</v>
      </c>
      <c r="AD14" s="27"/>
      <c r="AE14" s="27"/>
      <c r="AF14" s="28"/>
      <c r="AH14" s="21"/>
      <c r="AI14" s="22"/>
      <c r="AJ14" s="22"/>
      <c r="AK14" s="85" t="str">
        <f>IF(D14="","",D14)</f>
        <v/>
      </c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30" t="s">
        <v>8</v>
      </c>
      <c r="BK14" s="18"/>
      <c r="BL14" s="18"/>
      <c r="BM14" s="23"/>
      <c r="BO14" s="21"/>
      <c r="BP14" s="22"/>
      <c r="BQ14" s="22"/>
      <c r="BR14" s="85" t="str">
        <f>IF(D14="","",D14)</f>
        <v/>
      </c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30" t="s">
        <v>8</v>
      </c>
      <c r="CR14" s="18"/>
      <c r="CS14" s="18"/>
      <c r="CT14" s="23"/>
    </row>
    <row r="15" spans="1:196" ht="12.75" customHeight="1" x14ac:dyDescent="0.15">
      <c r="A15" s="94" t="s">
        <v>9</v>
      </c>
      <c r="B15" s="94"/>
      <c r="C15" s="94"/>
      <c r="D15" s="94"/>
      <c r="E15" s="31"/>
      <c r="F15" s="32"/>
      <c r="G15" s="32"/>
      <c r="H15" s="32"/>
      <c r="I15" s="33" t="s">
        <v>10</v>
      </c>
      <c r="J15" s="97" t="s">
        <v>11</v>
      </c>
      <c r="K15" s="97"/>
      <c r="L15" s="97"/>
      <c r="M15" s="97"/>
      <c r="N15" s="97"/>
      <c r="O15" s="97"/>
      <c r="P15" s="97"/>
      <c r="Q15" s="97"/>
      <c r="R15" s="32"/>
      <c r="S15" s="32"/>
      <c r="T15" s="32"/>
      <c r="U15" s="32"/>
      <c r="V15" s="32"/>
      <c r="W15" s="34"/>
      <c r="X15" s="98" t="s">
        <v>12</v>
      </c>
      <c r="Y15" s="98"/>
      <c r="Z15" s="98"/>
      <c r="AA15" s="98"/>
      <c r="AB15" s="98"/>
      <c r="AC15" s="98"/>
      <c r="AD15" s="98"/>
      <c r="AE15" s="98"/>
      <c r="AF15" s="98"/>
      <c r="AH15" s="81" t="s">
        <v>9</v>
      </c>
      <c r="AI15" s="81"/>
      <c r="AJ15" s="81"/>
      <c r="AK15" s="81"/>
      <c r="AL15" s="35"/>
      <c r="AM15" s="36"/>
      <c r="AN15" s="36"/>
      <c r="AO15" s="36"/>
      <c r="AP15" s="37" t="s">
        <v>10</v>
      </c>
      <c r="AQ15" s="69" t="s">
        <v>11</v>
      </c>
      <c r="AR15" s="69"/>
      <c r="AS15" s="69"/>
      <c r="AT15" s="69"/>
      <c r="AU15" s="69"/>
      <c r="AV15" s="69"/>
      <c r="AW15" s="69"/>
      <c r="AX15" s="69"/>
      <c r="AY15" s="36"/>
      <c r="AZ15" s="36"/>
      <c r="BA15" s="36"/>
      <c r="BB15" s="36"/>
      <c r="BC15" s="36"/>
      <c r="BD15" s="38"/>
      <c r="BE15" s="89" t="s">
        <v>12</v>
      </c>
      <c r="BF15" s="89"/>
      <c r="BG15" s="89"/>
      <c r="BH15" s="89"/>
      <c r="BI15" s="89"/>
      <c r="BJ15" s="89"/>
      <c r="BK15" s="89"/>
      <c r="BL15" s="89"/>
      <c r="BM15" s="89"/>
      <c r="BO15" s="81" t="s">
        <v>9</v>
      </c>
      <c r="BP15" s="81"/>
      <c r="BQ15" s="81"/>
      <c r="BR15" s="81"/>
      <c r="BS15" s="35"/>
      <c r="BT15" s="36"/>
      <c r="BU15" s="36"/>
      <c r="BV15" s="36"/>
      <c r="BW15" s="37" t="s">
        <v>10</v>
      </c>
      <c r="BX15" s="69" t="s">
        <v>11</v>
      </c>
      <c r="BY15" s="69"/>
      <c r="BZ15" s="69"/>
      <c r="CA15" s="69"/>
      <c r="CB15" s="69"/>
      <c r="CC15" s="69"/>
      <c r="CD15" s="69"/>
      <c r="CE15" s="69"/>
      <c r="CF15" s="36"/>
      <c r="CG15" s="36"/>
      <c r="CH15" s="36"/>
      <c r="CI15" s="36"/>
      <c r="CJ15" s="36"/>
      <c r="CK15" s="38"/>
      <c r="CL15" s="89" t="s">
        <v>12</v>
      </c>
      <c r="CM15" s="89"/>
      <c r="CN15" s="89"/>
      <c r="CO15" s="89"/>
      <c r="CP15" s="89"/>
      <c r="CQ15" s="89"/>
      <c r="CR15" s="89"/>
      <c r="CS15" s="89"/>
      <c r="CT15" s="89"/>
    </row>
    <row r="16" spans="1:196" ht="15.75" customHeight="1" x14ac:dyDescent="0.15">
      <c r="A16" s="90"/>
      <c r="B16" s="90"/>
      <c r="C16" s="90"/>
      <c r="D16" s="90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8"/>
      <c r="Y16" s="91"/>
      <c r="Z16" s="91"/>
      <c r="AA16" s="91"/>
      <c r="AB16" s="91"/>
      <c r="AC16" s="91"/>
      <c r="AD16" s="91"/>
      <c r="AE16" s="91"/>
      <c r="AF16" s="59"/>
      <c r="AG16" s="18"/>
      <c r="AH16" s="92" t="str">
        <f>IF(A16="","",A16)</f>
        <v/>
      </c>
      <c r="AI16" s="92"/>
      <c r="AJ16" s="92"/>
      <c r="AK16" s="92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4"/>
      <c r="BF16" s="93" t="str">
        <f>IF(Y16="","",Y16)</f>
        <v/>
      </c>
      <c r="BG16" s="93"/>
      <c r="BH16" s="93"/>
      <c r="BI16" s="93"/>
      <c r="BJ16" s="93"/>
      <c r="BK16" s="93"/>
      <c r="BL16" s="93"/>
      <c r="BM16" s="65"/>
      <c r="BO16" s="92" t="str">
        <f>IF(A16="","",A16)</f>
        <v/>
      </c>
      <c r="BP16" s="92"/>
      <c r="BQ16" s="92"/>
      <c r="BR16" s="92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4"/>
      <c r="CM16" s="93" t="str">
        <f>IF(Y16="","",Y16)</f>
        <v/>
      </c>
      <c r="CN16" s="93"/>
      <c r="CO16" s="93"/>
      <c r="CP16" s="93"/>
      <c r="CQ16" s="93"/>
      <c r="CR16" s="93"/>
      <c r="CS16" s="93"/>
      <c r="CT16" s="65"/>
    </row>
    <row r="17" spans="1:98" ht="7.5" customHeight="1" x14ac:dyDescent="0.15">
      <c r="A17" s="90"/>
      <c r="B17" s="90"/>
      <c r="C17" s="90"/>
      <c r="D17" s="90"/>
      <c r="E17" s="60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2"/>
      <c r="AG17" s="18"/>
      <c r="AH17" s="92"/>
      <c r="AI17" s="92"/>
      <c r="AJ17" s="92"/>
      <c r="AK17" s="92"/>
      <c r="AL17" s="66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8"/>
      <c r="BO17" s="92"/>
      <c r="BP17" s="92"/>
      <c r="BQ17" s="92"/>
      <c r="BR17" s="92"/>
      <c r="BS17" s="66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8"/>
    </row>
    <row r="18" spans="1:98" ht="11.25" customHeight="1" x14ac:dyDescent="0.15">
      <c r="A18" s="95" t="s">
        <v>13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 t="s">
        <v>14</v>
      </c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H18" s="96" t="s">
        <v>13</v>
      </c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 t="s">
        <v>14</v>
      </c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O18" s="96" t="s">
        <v>13</v>
      </c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 t="s">
        <v>14</v>
      </c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</row>
    <row r="19" spans="1:98" ht="19.5" customHeight="1" x14ac:dyDescent="0.15">
      <c r="A19" s="99"/>
      <c r="B19" s="99"/>
      <c r="C19" s="99"/>
      <c r="D19" s="99"/>
      <c r="E19" s="99"/>
      <c r="F19" s="99"/>
      <c r="G19" s="99"/>
      <c r="H19" s="99"/>
      <c r="I19" s="43" t="s">
        <v>15</v>
      </c>
      <c r="J19" s="100"/>
      <c r="K19" s="100"/>
      <c r="L19" s="100"/>
      <c r="M19" s="100"/>
      <c r="N19" s="100"/>
      <c r="O19" s="100"/>
      <c r="P19" s="100"/>
      <c r="Q19" s="100"/>
      <c r="R19" s="44" t="s">
        <v>16</v>
      </c>
      <c r="S19" s="45"/>
      <c r="T19" s="101" t="s">
        <v>41</v>
      </c>
      <c r="U19" s="101"/>
      <c r="V19" s="101"/>
      <c r="W19" s="101"/>
      <c r="X19" s="101"/>
      <c r="Y19" s="101"/>
      <c r="Z19" s="101"/>
      <c r="AA19" s="102" t="s">
        <v>17</v>
      </c>
      <c r="AB19" s="46"/>
      <c r="AC19" s="103"/>
      <c r="AD19" s="103"/>
      <c r="AE19" s="103"/>
      <c r="AF19" s="47"/>
      <c r="AH19" s="104" t="str">
        <f>IF(A19="","",A19)</f>
        <v/>
      </c>
      <c r="AI19" s="104"/>
      <c r="AJ19" s="104"/>
      <c r="AK19" s="104"/>
      <c r="AL19" s="104"/>
      <c r="AM19" s="104"/>
      <c r="AN19" s="104"/>
      <c r="AO19" s="104"/>
      <c r="AP19" s="43" t="s">
        <v>15</v>
      </c>
      <c r="AQ19" s="105" t="str">
        <f>IF(J19="","",J19)</f>
        <v/>
      </c>
      <c r="AR19" s="105"/>
      <c r="AS19" s="105"/>
      <c r="AT19" s="105"/>
      <c r="AU19" s="105"/>
      <c r="AV19" s="105"/>
      <c r="AW19" s="105"/>
      <c r="AX19" s="105"/>
      <c r="AY19" s="44" t="s">
        <v>16</v>
      </c>
      <c r="AZ19" s="45"/>
      <c r="BA19" s="106" t="str">
        <f>T19</f>
        <v>中予確修更決見間定定正正定込</v>
      </c>
      <c r="BB19" s="106"/>
      <c r="BC19" s="106"/>
      <c r="BD19" s="106"/>
      <c r="BE19" s="106"/>
      <c r="BF19" s="106"/>
      <c r="BG19" s="106"/>
      <c r="BH19" s="102" t="s">
        <v>17</v>
      </c>
      <c r="BI19" s="46"/>
      <c r="BJ19" s="107" t="str">
        <f>IF(AC19="","",AC19)</f>
        <v/>
      </c>
      <c r="BK19" s="107"/>
      <c r="BL19" s="107"/>
      <c r="BM19" s="47"/>
      <c r="BN19" s="48"/>
      <c r="BO19" s="104" t="str">
        <f>IF(A19="","",A19)</f>
        <v/>
      </c>
      <c r="BP19" s="104"/>
      <c r="BQ19" s="104"/>
      <c r="BR19" s="104"/>
      <c r="BS19" s="104"/>
      <c r="BT19" s="104"/>
      <c r="BU19" s="104"/>
      <c r="BV19" s="104"/>
      <c r="BW19" s="43" t="s">
        <v>15</v>
      </c>
      <c r="BX19" s="105" t="str">
        <f>IF(J19="","",J19)</f>
        <v/>
      </c>
      <c r="BY19" s="105"/>
      <c r="BZ19" s="105"/>
      <c r="CA19" s="105"/>
      <c r="CB19" s="105"/>
      <c r="CC19" s="105"/>
      <c r="CD19" s="105"/>
      <c r="CE19" s="105"/>
      <c r="CF19" s="44" t="s">
        <v>16</v>
      </c>
      <c r="CG19" s="45"/>
      <c r="CH19" s="106" t="str">
        <f>T19</f>
        <v>中予確修更決見間定定正正定込</v>
      </c>
      <c r="CI19" s="106"/>
      <c r="CJ19" s="106"/>
      <c r="CK19" s="106"/>
      <c r="CL19" s="106"/>
      <c r="CM19" s="106"/>
      <c r="CN19" s="106"/>
      <c r="CO19" s="102" t="s">
        <v>17</v>
      </c>
      <c r="CP19" s="46"/>
      <c r="CQ19" s="107" t="str">
        <f>IF(AC19="","",AC19)</f>
        <v/>
      </c>
      <c r="CR19" s="107"/>
      <c r="CS19" s="107"/>
      <c r="CT19" s="47"/>
    </row>
    <row r="20" spans="1:98" ht="4.5" customHeight="1" x14ac:dyDescent="0.15">
      <c r="A20" s="24"/>
      <c r="B20" s="49"/>
      <c r="C20" s="27" t="s">
        <v>18</v>
      </c>
      <c r="D20" s="27"/>
      <c r="E20" s="49"/>
      <c r="F20" s="27" t="s">
        <v>18</v>
      </c>
      <c r="G20" s="42"/>
      <c r="H20" s="27"/>
      <c r="I20" s="27"/>
      <c r="J20" s="42"/>
      <c r="K20" s="27"/>
      <c r="L20" s="27" t="s">
        <v>18</v>
      </c>
      <c r="M20" s="42"/>
      <c r="N20" s="27"/>
      <c r="O20" s="27" t="s">
        <v>18</v>
      </c>
      <c r="P20" s="42"/>
      <c r="Q20" s="27"/>
      <c r="R20" s="42"/>
      <c r="S20" s="50"/>
      <c r="T20" s="101"/>
      <c r="U20" s="101"/>
      <c r="V20" s="101"/>
      <c r="W20" s="101"/>
      <c r="X20" s="101"/>
      <c r="Y20" s="101"/>
      <c r="Z20" s="101"/>
      <c r="AA20" s="102"/>
      <c r="AB20" s="45"/>
      <c r="AC20" s="103"/>
      <c r="AD20" s="103"/>
      <c r="AE20" s="103"/>
      <c r="AF20" s="47"/>
      <c r="AH20" s="24"/>
      <c r="AI20" s="49"/>
      <c r="AJ20" s="27" t="s">
        <v>18</v>
      </c>
      <c r="AK20" s="27"/>
      <c r="AL20" s="49"/>
      <c r="AM20" s="27" t="s">
        <v>18</v>
      </c>
      <c r="AN20" s="42"/>
      <c r="AO20" s="27"/>
      <c r="AP20" s="27"/>
      <c r="AQ20" s="42"/>
      <c r="AR20" s="27"/>
      <c r="AS20" s="27" t="s">
        <v>18</v>
      </c>
      <c r="AT20" s="42"/>
      <c r="AU20" s="27"/>
      <c r="AV20" s="27" t="s">
        <v>18</v>
      </c>
      <c r="AW20" s="42"/>
      <c r="AX20" s="27"/>
      <c r="AY20" s="42"/>
      <c r="AZ20" s="50"/>
      <c r="BA20" s="106"/>
      <c r="BB20" s="106"/>
      <c r="BC20" s="106"/>
      <c r="BD20" s="106"/>
      <c r="BE20" s="106"/>
      <c r="BF20" s="106"/>
      <c r="BG20" s="106"/>
      <c r="BH20" s="102"/>
      <c r="BI20" s="45"/>
      <c r="BJ20" s="107"/>
      <c r="BK20" s="107"/>
      <c r="BL20" s="107"/>
      <c r="BM20" s="47"/>
      <c r="BN20" s="48"/>
      <c r="BO20" s="24"/>
      <c r="BP20" s="49"/>
      <c r="BQ20" s="27" t="s">
        <v>18</v>
      </c>
      <c r="BR20" s="27"/>
      <c r="BS20" s="49"/>
      <c r="BT20" s="27" t="s">
        <v>18</v>
      </c>
      <c r="BU20" s="42"/>
      <c r="BV20" s="27"/>
      <c r="BW20" s="27"/>
      <c r="BX20" s="42"/>
      <c r="BY20" s="27"/>
      <c r="BZ20" s="27" t="s">
        <v>18</v>
      </c>
      <c r="CA20" s="42"/>
      <c r="CB20" s="27"/>
      <c r="CC20" s="27" t="s">
        <v>18</v>
      </c>
      <c r="CD20" s="42"/>
      <c r="CE20" s="27"/>
      <c r="CF20" s="42"/>
      <c r="CG20" s="50"/>
      <c r="CH20" s="106"/>
      <c r="CI20" s="106"/>
      <c r="CJ20" s="106"/>
      <c r="CK20" s="106"/>
      <c r="CL20" s="106"/>
      <c r="CM20" s="106"/>
      <c r="CN20" s="106"/>
      <c r="CO20" s="102"/>
      <c r="CP20" s="45"/>
      <c r="CQ20" s="107"/>
      <c r="CR20" s="107"/>
      <c r="CS20" s="107"/>
      <c r="CT20" s="47"/>
    </row>
    <row r="21" spans="1:98" ht="11.25" customHeight="1" x14ac:dyDescent="0.15">
      <c r="A21" s="39"/>
      <c r="B21" s="51"/>
      <c r="C21" s="51"/>
      <c r="D21" s="51"/>
      <c r="E21" s="51"/>
      <c r="F21" s="51"/>
      <c r="G21" s="51"/>
      <c r="H21" s="51"/>
      <c r="I21" s="39"/>
      <c r="J21" s="40"/>
      <c r="K21" s="108" t="s">
        <v>19</v>
      </c>
      <c r="L21" s="108"/>
      <c r="M21" s="109" t="s">
        <v>20</v>
      </c>
      <c r="N21" s="109"/>
      <c r="O21" s="109" t="s">
        <v>21</v>
      </c>
      <c r="P21" s="109"/>
      <c r="Q21" s="109" t="s">
        <v>22</v>
      </c>
      <c r="R21" s="109"/>
      <c r="S21" s="109" t="s">
        <v>19</v>
      </c>
      <c r="T21" s="109"/>
      <c r="U21" s="109" t="s">
        <v>20</v>
      </c>
      <c r="V21" s="109"/>
      <c r="W21" s="109" t="s">
        <v>23</v>
      </c>
      <c r="X21" s="109"/>
      <c r="Y21" s="109" t="s">
        <v>22</v>
      </c>
      <c r="Z21" s="109"/>
      <c r="AA21" s="109" t="s">
        <v>19</v>
      </c>
      <c r="AB21" s="109"/>
      <c r="AC21" s="109" t="s">
        <v>20</v>
      </c>
      <c r="AD21" s="109"/>
      <c r="AE21" s="110" t="s">
        <v>24</v>
      </c>
      <c r="AF21" s="110"/>
      <c r="AH21" s="39"/>
      <c r="AI21" s="51"/>
      <c r="AJ21" s="51"/>
      <c r="AK21" s="51"/>
      <c r="AL21" s="51"/>
      <c r="AM21" s="51"/>
      <c r="AN21" s="51"/>
      <c r="AO21" s="51"/>
      <c r="AP21" s="39"/>
      <c r="AQ21" s="40"/>
      <c r="AR21" s="111" t="s">
        <v>19</v>
      </c>
      <c r="AS21" s="111"/>
      <c r="AT21" s="112" t="s">
        <v>20</v>
      </c>
      <c r="AU21" s="112"/>
      <c r="AV21" s="112" t="s">
        <v>21</v>
      </c>
      <c r="AW21" s="112"/>
      <c r="AX21" s="112" t="s">
        <v>22</v>
      </c>
      <c r="AY21" s="112"/>
      <c r="AZ21" s="112" t="s">
        <v>19</v>
      </c>
      <c r="BA21" s="112"/>
      <c r="BB21" s="112" t="s">
        <v>20</v>
      </c>
      <c r="BC21" s="112"/>
      <c r="BD21" s="112" t="s">
        <v>23</v>
      </c>
      <c r="BE21" s="112"/>
      <c r="BF21" s="112" t="s">
        <v>22</v>
      </c>
      <c r="BG21" s="112"/>
      <c r="BH21" s="112" t="s">
        <v>19</v>
      </c>
      <c r="BI21" s="112"/>
      <c r="BJ21" s="112" t="s">
        <v>20</v>
      </c>
      <c r="BK21" s="112"/>
      <c r="BL21" s="113" t="s">
        <v>24</v>
      </c>
      <c r="BM21" s="113"/>
      <c r="BN21" s="48"/>
      <c r="BO21" s="39"/>
      <c r="BP21" s="51"/>
      <c r="BQ21" s="51"/>
      <c r="BR21" s="51"/>
      <c r="BS21" s="51"/>
      <c r="BT21" s="51"/>
      <c r="BU21" s="51"/>
      <c r="BV21" s="51"/>
      <c r="BW21" s="39"/>
      <c r="BX21" s="40"/>
      <c r="BY21" s="108" t="s">
        <v>19</v>
      </c>
      <c r="BZ21" s="108"/>
      <c r="CA21" s="109" t="s">
        <v>20</v>
      </c>
      <c r="CB21" s="109"/>
      <c r="CC21" s="109" t="s">
        <v>21</v>
      </c>
      <c r="CD21" s="109"/>
      <c r="CE21" s="109" t="s">
        <v>22</v>
      </c>
      <c r="CF21" s="109"/>
      <c r="CG21" s="109" t="s">
        <v>19</v>
      </c>
      <c r="CH21" s="109"/>
      <c r="CI21" s="109" t="s">
        <v>20</v>
      </c>
      <c r="CJ21" s="109"/>
      <c r="CK21" s="109" t="s">
        <v>23</v>
      </c>
      <c r="CL21" s="109"/>
      <c r="CM21" s="109" t="s">
        <v>22</v>
      </c>
      <c r="CN21" s="109"/>
      <c r="CO21" s="109" t="s">
        <v>19</v>
      </c>
      <c r="CP21" s="109"/>
      <c r="CQ21" s="109" t="s">
        <v>20</v>
      </c>
      <c r="CR21" s="109"/>
      <c r="CS21" s="110" t="s">
        <v>24</v>
      </c>
      <c r="CT21" s="110"/>
    </row>
    <row r="22" spans="1:98" ht="43.5" customHeight="1" x14ac:dyDescent="0.15">
      <c r="A22" s="24"/>
      <c r="B22" s="114" t="s">
        <v>1</v>
      </c>
      <c r="C22" s="114"/>
      <c r="D22" s="114"/>
      <c r="E22" s="114"/>
      <c r="F22" s="114"/>
      <c r="G22" s="114"/>
      <c r="H22" s="27"/>
      <c r="I22" s="115" t="s">
        <v>25</v>
      </c>
      <c r="J22" s="115"/>
      <c r="K22" s="116" t="str">
        <f>IF(MID($CX$3,1,1)="0","",MID($CX$3,1,1))</f>
        <v/>
      </c>
      <c r="L22" s="116"/>
      <c r="M22" s="117" t="str">
        <f>IF($K$22="",IF(MID($CX$3,2,1)="0","",MID($CX$3,2,1)),MID($CX$3,2,1))</f>
        <v/>
      </c>
      <c r="N22" s="117"/>
      <c r="O22" s="117" t="str">
        <f>IF($M$22="",IF(MID($CX$3,3,1)="0","",MID($CX$3,3,1)),MID($CX$3,3,1))</f>
        <v/>
      </c>
      <c r="P22" s="117"/>
      <c r="Q22" s="117" t="str">
        <f>IF($O$22="",IF(MID($CX$3,4,1)="0","",MID($CX$3,4,1)),MID($CX$3,4,1))</f>
        <v/>
      </c>
      <c r="R22" s="117"/>
      <c r="S22" s="117" t="str">
        <f>IF($Q$22="",IF(MID($CX$3,5,1)="0","",MID($CX$3,5,1)),MID($CX$3,5,1))</f>
        <v/>
      </c>
      <c r="T22" s="117"/>
      <c r="U22" s="117" t="str">
        <f>IF($S$22="",IF(MID($CX$3,6,1)="0","",MID($CX$3,6,1)),MID($CX$3,6,1))</f>
        <v/>
      </c>
      <c r="V22" s="117"/>
      <c r="W22" s="117" t="str">
        <f>IF($U$22="",IF(MID($CX$3,7,1)="0","",MID($CX$3,7,1)),MID($CX$3,7,1))</f>
        <v/>
      </c>
      <c r="X22" s="117"/>
      <c r="Y22" s="117" t="str">
        <f>IF($W$22="",IF(MID($CX$3,8,1)="0","",MID($CX$3,8,1)),MID($CX$3,8,1))</f>
        <v/>
      </c>
      <c r="Z22" s="117"/>
      <c r="AA22" s="117" t="str">
        <f>IF(AJ1=0,"",MID($CX$3,9,1))</f>
        <v/>
      </c>
      <c r="AB22" s="117"/>
      <c r="AC22" s="117">
        <v>0</v>
      </c>
      <c r="AD22" s="117"/>
      <c r="AE22" s="118">
        <v>0</v>
      </c>
      <c r="AF22" s="118"/>
      <c r="AH22" s="24"/>
      <c r="AI22" s="114" t="s">
        <v>1</v>
      </c>
      <c r="AJ22" s="114"/>
      <c r="AK22" s="114"/>
      <c r="AL22" s="114"/>
      <c r="AM22" s="114"/>
      <c r="AN22" s="114"/>
      <c r="AO22" s="27"/>
      <c r="AP22" s="115" t="s">
        <v>25</v>
      </c>
      <c r="AQ22" s="115"/>
      <c r="AR22" s="119" t="str">
        <f>IF(K22="","",K22)</f>
        <v/>
      </c>
      <c r="AS22" s="119"/>
      <c r="AT22" s="120" t="str">
        <f>IF(M22="","",M22)</f>
        <v/>
      </c>
      <c r="AU22" s="120"/>
      <c r="AV22" s="120" t="str">
        <f>IF(O22="","",O22)</f>
        <v/>
      </c>
      <c r="AW22" s="120"/>
      <c r="AX22" s="120" t="str">
        <f>IF(Q22="","",Q22)</f>
        <v/>
      </c>
      <c r="AY22" s="120"/>
      <c r="AZ22" s="120" t="str">
        <f>IF(S22="","",S22)</f>
        <v/>
      </c>
      <c r="BA22" s="120"/>
      <c r="BB22" s="120" t="str">
        <f>IF(U22="","",U22)</f>
        <v/>
      </c>
      <c r="BC22" s="120"/>
      <c r="BD22" s="120" t="str">
        <f>IF(W22="","",W22)</f>
        <v/>
      </c>
      <c r="BE22" s="120"/>
      <c r="BF22" s="120" t="str">
        <f>IF(Y22="","",Y22)</f>
        <v/>
      </c>
      <c r="BG22" s="120"/>
      <c r="BH22" s="120" t="str">
        <f>IF(AA22="","",AA22)</f>
        <v/>
      </c>
      <c r="BI22" s="120"/>
      <c r="BJ22" s="120">
        <f>IF(AC22="","",AC22)</f>
        <v>0</v>
      </c>
      <c r="BK22" s="120"/>
      <c r="BL22" s="121">
        <f>IF(AE22="","",AE22)</f>
        <v>0</v>
      </c>
      <c r="BM22" s="121"/>
      <c r="BN22" s="48"/>
      <c r="BO22" s="24"/>
      <c r="BP22" s="114" t="s">
        <v>1</v>
      </c>
      <c r="BQ22" s="114"/>
      <c r="BR22" s="114"/>
      <c r="BS22" s="114"/>
      <c r="BT22" s="114"/>
      <c r="BU22" s="114"/>
      <c r="BV22" s="27"/>
      <c r="BW22" s="115" t="s">
        <v>25</v>
      </c>
      <c r="BX22" s="115"/>
      <c r="BY22" s="116" t="str">
        <f>IF(K22="","",K22)</f>
        <v/>
      </c>
      <c r="BZ22" s="116"/>
      <c r="CA22" s="117" t="str">
        <f>IF(M22="","",M22)</f>
        <v/>
      </c>
      <c r="CB22" s="117"/>
      <c r="CC22" s="117" t="str">
        <f>IF(O22="","",O22)</f>
        <v/>
      </c>
      <c r="CD22" s="117"/>
      <c r="CE22" s="117" t="str">
        <f>IF(Q22="","",Q22)</f>
        <v/>
      </c>
      <c r="CF22" s="117"/>
      <c r="CG22" s="117" t="str">
        <f>IF(S22="","",S22)</f>
        <v/>
      </c>
      <c r="CH22" s="117"/>
      <c r="CI22" s="117" t="str">
        <f>IF(U22="","",U22)</f>
        <v/>
      </c>
      <c r="CJ22" s="117"/>
      <c r="CK22" s="117" t="str">
        <f>IF(W22="","",W22)</f>
        <v/>
      </c>
      <c r="CL22" s="117"/>
      <c r="CM22" s="117" t="str">
        <f>IF(Y22="","",Y22)</f>
        <v/>
      </c>
      <c r="CN22" s="117"/>
      <c r="CO22" s="117" t="str">
        <f>IF(AA22="","",AA22)</f>
        <v/>
      </c>
      <c r="CP22" s="117"/>
      <c r="CQ22" s="117">
        <f>IF(AC22="","",AC22)</f>
        <v>0</v>
      </c>
      <c r="CR22" s="117"/>
      <c r="CS22" s="118">
        <f>IF(AE22="","",AE22)</f>
        <v>0</v>
      </c>
      <c r="CT22" s="118"/>
    </row>
    <row r="23" spans="1:98" ht="21.75" customHeight="1" x14ac:dyDescent="0.3">
      <c r="A23" s="52"/>
      <c r="B23" s="97" t="s">
        <v>4</v>
      </c>
      <c r="C23" s="97"/>
      <c r="D23" s="97"/>
      <c r="E23" s="97"/>
      <c r="F23" s="97"/>
      <c r="G23" s="97"/>
      <c r="H23" s="53"/>
      <c r="I23" s="122" t="s">
        <v>26</v>
      </c>
      <c r="J23" s="122"/>
      <c r="K23" s="123" t="str">
        <f>IF(MID($CX$4,1,1)="0","",MID($CX$4,1,1))</f>
        <v/>
      </c>
      <c r="L23" s="123"/>
      <c r="M23" s="124" t="str">
        <f>IF($K$23="",IF(MID($CX$4,2,1)="0","",MID($CX$4,2,1)),MID($CX$4,2,1))</f>
        <v/>
      </c>
      <c r="N23" s="124"/>
      <c r="O23" s="124" t="str">
        <f>IF($M$23="",IF(MID($CX$4,3,1)="0","",MID($CX$4,3,1)),MID($CX$4,3,1))</f>
        <v/>
      </c>
      <c r="P23" s="124"/>
      <c r="Q23" s="124" t="str">
        <f>IF($O$23="",IF(MID($CX$4,4,1)="0","",MID($CX$4,4,1)),MID($CX$4,4,1))</f>
        <v/>
      </c>
      <c r="R23" s="124"/>
      <c r="S23" s="124" t="str">
        <f>IF($Q$23="",IF(MID($CX$4,5,1)="0","",MID($CX$4,5,1)),MID($CX$4,5,1))</f>
        <v/>
      </c>
      <c r="T23" s="124"/>
      <c r="U23" s="124" t="str">
        <f>IF($S$23="",IF(MID($CX$4,6,1)="0","",MID($CX$4,6,1)),MID($CX$4,6,1))</f>
        <v/>
      </c>
      <c r="V23" s="124"/>
      <c r="W23" s="124" t="str">
        <f>IF($U$23="",IF(MID($CX$4,7,1)="0","",MID($CX$4,7,1)),MID($CX$4,7,1))</f>
        <v/>
      </c>
      <c r="X23" s="124"/>
      <c r="Y23" s="124" t="str">
        <f>IF($W$23="",IF(MID($CX$4,8,1)="0","",MID($CX$4,8,1)),MID($CX$4,8,1))</f>
        <v/>
      </c>
      <c r="Z23" s="124"/>
      <c r="AA23" s="124" t="str">
        <f>IF(AJ2=0,"",MID($CX$4,9,1))</f>
        <v/>
      </c>
      <c r="AB23" s="124"/>
      <c r="AC23" s="124">
        <v>0</v>
      </c>
      <c r="AD23" s="124"/>
      <c r="AE23" s="125">
        <v>0</v>
      </c>
      <c r="AF23" s="125"/>
      <c r="AH23" s="52"/>
      <c r="AI23" s="97" t="s">
        <v>4</v>
      </c>
      <c r="AJ23" s="97"/>
      <c r="AK23" s="97"/>
      <c r="AL23" s="97"/>
      <c r="AM23" s="97"/>
      <c r="AN23" s="97"/>
      <c r="AO23" s="53"/>
      <c r="AP23" s="122" t="s">
        <v>26</v>
      </c>
      <c r="AQ23" s="122"/>
      <c r="AR23" s="123" t="str">
        <f>IF(K23="","",K23)</f>
        <v/>
      </c>
      <c r="AS23" s="123"/>
      <c r="AT23" s="124" t="str">
        <f>IF(M23="","",M23)</f>
        <v/>
      </c>
      <c r="AU23" s="124"/>
      <c r="AV23" s="124" t="str">
        <f>IF(O23="","",O23)</f>
        <v/>
      </c>
      <c r="AW23" s="124"/>
      <c r="AX23" s="124" t="str">
        <f>IF(Q23="","",Q23)</f>
        <v/>
      </c>
      <c r="AY23" s="124"/>
      <c r="AZ23" s="124" t="str">
        <f>IF(S23="","",S23)</f>
        <v/>
      </c>
      <c r="BA23" s="124"/>
      <c r="BB23" s="124" t="str">
        <f>IF(U23="","",U23)</f>
        <v/>
      </c>
      <c r="BC23" s="124"/>
      <c r="BD23" s="124" t="str">
        <f>IF(W23="","",W23)</f>
        <v/>
      </c>
      <c r="BE23" s="124"/>
      <c r="BF23" s="124" t="str">
        <f>IF(Y23="","",Y23)</f>
        <v/>
      </c>
      <c r="BG23" s="124"/>
      <c r="BH23" s="124" t="str">
        <f>IF(AA23="","",AA23)</f>
        <v/>
      </c>
      <c r="BI23" s="124"/>
      <c r="BJ23" s="124">
        <f>IF(AC23="","",AC23)</f>
        <v>0</v>
      </c>
      <c r="BK23" s="124"/>
      <c r="BL23" s="125">
        <f>IF(AE23="","",AE23)</f>
        <v>0</v>
      </c>
      <c r="BM23" s="125"/>
      <c r="BN23" s="48"/>
      <c r="BO23" s="52"/>
      <c r="BP23" s="97" t="s">
        <v>4</v>
      </c>
      <c r="BQ23" s="97"/>
      <c r="BR23" s="97"/>
      <c r="BS23" s="97"/>
      <c r="BT23" s="97"/>
      <c r="BU23" s="97"/>
      <c r="BV23" s="53"/>
      <c r="BW23" s="122" t="s">
        <v>26</v>
      </c>
      <c r="BX23" s="122"/>
      <c r="BY23" s="123" t="str">
        <f>IF(K23="","",K23)</f>
        <v/>
      </c>
      <c r="BZ23" s="123"/>
      <c r="CA23" s="124" t="str">
        <f>IF(M23="","",M23)</f>
        <v/>
      </c>
      <c r="CB23" s="124"/>
      <c r="CC23" s="124" t="str">
        <f>IF(O23="","",O23)</f>
        <v/>
      </c>
      <c r="CD23" s="124"/>
      <c r="CE23" s="124" t="str">
        <f>IF(Q23="","",Q23)</f>
        <v/>
      </c>
      <c r="CF23" s="124"/>
      <c r="CG23" s="124" t="str">
        <f>IF(S23="","",S23)</f>
        <v/>
      </c>
      <c r="CH23" s="124"/>
      <c r="CI23" s="124" t="str">
        <f>IF(U23="","",U23)</f>
        <v/>
      </c>
      <c r="CJ23" s="124"/>
      <c r="CK23" s="124" t="str">
        <f>IF(W23="","",W23)</f>
        <v/>
      </c>
      <c r="CL23" s="124"/>
      <c r="CM23" s="124" t="str">
        <f>IF(Y23="","",Y23)</f>
        <v/>
      </c>
      <c r="CN23" s="124"/>
      <c r="CO23" s="124" t="str">
        <f>IF(AA23="","",AA23)</f>
        <v/>
      </c>
      <c r="CP23" s="124"/>
      <c r="CQ23" s="124">
        <f>IF(AC23="","",AC23)</f>
        <v>0</v>
      </c>
      <c r="CR23" s="124"/>
      <c r="CS23" s="125">
        <f>IF(AE23="","",AE23)</f>
        <v>0</v>
      </c>
      <c r="CT23" s="125"/>
    </row>
    <row r="24" spans="1:98" ht="21.75" customHeight="1" x14ac:dyDescent="0.3">
      <c r="A24" s="52"/>
      <c r="B24" s="97" t="s">
        <v>2</v>
      </c>
      <c r="C24" s="97"/>
      <c r="D24" s="97"/>
      <c r="E24" s="97"/>
      <c r="F24" s="97"/>
      <c r="G24" s="97"/>
      <c r="H24" s="53"/>
      <c r="I24" s="122" t="s">
        <v>27</v>
      </c>
      <c r="J24" s="122"/>
      <c r="K24" s="123" t="str">
        <f>IF(MID($CX$5,1,1)="0","",MID($CX$5,1,1))</f>
        <v/>
      </c>
      <c r="L24" s="123"/>
      <c r="M24" s="124" t="str">
        <f>IF($K$24="",IF(MID($CX$5,2,1)="0","",MID($CX$5,2,1)),MID($CX$5,2,1))</f>
        <v/>
      </c>
      <c r="N24" s="124"/>
      <c r="O24" s="124" t="str">
        <f>IF($M$24="",IF(MID($CX$5,3,1)="0","",MID($CX$5,3,1)),MID($CX$5,3,1))</f>
        <v/>
      </c>
      <c r="P24" s="124"/>
      <c r="Q24" s="124" t="str">
        <f>IF($O$24="",IF(MID($CX$5,4,1)="0","",MID($CX$5,4,1)),MID($CX$5,4,1))</f>
        <v/>
      </c>
      <c r="R24" s="124"/>
      <c r="S24" s="124" t="str">
        <f>IF($Q$24="",IF(MID($CX$5,5,1)="0","",MID($CX$5,5,1)),MID($CX$5,5,1))</f>
        <v/>
      </c>
      <c r="T24" s="124"/>
      <c r="U24" s="124" t="str">
        <f>IF($S$24="",IF(MID($CX$5,6,1)="0","",MID($CX$5,6,1)),MID($CX$5,6,1))</f>
        <v/>
      </c>
      <c r="V24" s="124"/>
      <c r="W24" s="124" t="str">
        <f>IF($U$24="",IF(MID($CX$5,7,1)="0","",MID($CX$5,7,1)),MID($CX$5,7,1))</f>
        <v/>
      </c>
      <c r="X24" s="124"/>
      <c r="Y24" s="124" t="str">
        <f>IF($W$24="",IF(MID($CX$5,8,1)="0","",MID($CX$5,8,1)),MID($CX$5,8,1))</f>
        <v/>
      </c>
      <c r="Z24" s="124"/>
      <c r="AA24" s="124" t="str">
        <f>IF(BA1=0,"",MID($CX$5,9,1))</f>
        <v/>
      </c>
      <c r="AB24" s="124"/>
      <c r="AC24" s="124">
        <v>0</v>
      </c>
      <c r="AD24" s="124"/>
      <c r="AE24" s="125">
        <v>0</v>
      </c>
      <c r="AF24" s="125"/>
      <c r="AH24" s="52"/>
      <c r="AI24" s="97" t="s">
        <v>2</v>
      </c>
      <c r="AJ24" s="97"/>
      <c r="AK24" s="97"/>
      <c r="AL24" s="97"/>
      <c r="AM24" s="97"/>
      <c r="AN24" s="97"/>
      <c r="AO24" s="53"/>
      <c r="AP24" s="122" t="s">
        <v>27</v>
      </c>
      <c r="AQ24" s="122"/>
      <c r="AR24" s="123" t="str">
        <f>IF(K24="","",K24)</f>
        <v/>
      </c>
      <c r="AS24" s="123"/>
      <c r="AT24" s="124" t="str">
        <f>IF(M24="","",M24)</f>
        <v/>
      </c>
      <c r="AU24" s="124"/>
      <c r="AV24" s="124" t="str">
        <f>IF(O24="","",O24)</f>
        <v/>
      </c>
      <c r="AW24" s="124"/>
      <c r="AX24" s="124" t="str">
        <f>IF(Q24="","",Q24)</f>
        <v/>
      </c>
      <c r="AY24" s="124"/>
      <c r="AZ24" s="124" t="str">
        <f>IF(S24="","",S24)</f>
        <v/>
      </c>
      <c r="BA24" s="124"/>
      <c r="BB24" s="124" t="str">
        <f>IF(U24="","",U24)</f>
        <v/>
      </c>
      <c r="BC24" s="124"/>
      <c r="BD24" s="124" t="str">
        <f>IF(W24="","",W24)</f>
        <v/>
      </c>
      <c r="BE24" s="124"/>
      <c r="BF24" s="124" t="str">
        <f>IF(Y24="","",Y24)</f>
        <v/>
      </c>
      <c r="BG24" s="124"/>
      <c r="BH24" s="124" t="str">
        <f>IF(AA24="","",AA24)</f>
        <v/>
      </c>
      <c r="BI24" s="124"/>
      <c r="BJ24" s="124">
        <f>IF(AC24="","",AC24)</f>
        <v>0</v>
      </c>
      <c r="BK24" s="124"/>
      <c r="BL24" s="125">
        <f>IF(AE24="","",AE24)</f>
        <v>0</v>
      </c>
      <c r="BM24" s="125"/>
      <c r="BN24" s="48"/>
      <c r="BO24" s="52"/>
      <c r="BP24" s="97" t="s">
        <v>2</v>
      </c>
      <c r="BQ24" s="97"/>
      <c r="BR24" s="97"/>
      <c r="BS24" s="97"/>
      <c r="BT24" s="97"/>
      <c r="BU24" s="97"/>
      <c r="BV24" s="53"/>
      <c r="BW24" s="122" t="s">
        <v>27</v>
      </c>
      <c r="BX24" s="122"/>
      <c r="BY24" s="123" t="str">
        <f>IF(K24="","",K24)</f>
        <v/>
      </c>
      <c r="BZ24" s="123"/>
      <c r="CA24" s="124" t="str">
        <f>IF(M24="","",M24)</f>
        <v/>
      </c>
      <c r="CB24" s="124"/>
      <c r="CC24" s="124" t="str">
        <f>IF(O24="","",O24)</f>
        <v/>
      </c>
      <c r="CD24" s="124"/>
      <c r="CE24" s="124" t="str">
        <f>IF(Q24="","",Q24)</f>
        <v/>
      </c>
      <c r="CF24" s="124"/>
      <c r="CG24" s="124" t="str">
        <f>IF(S24="","",S24)</f>
        <v/>
      </c>
      <c r="CH24" s="124"/>
      <c r="CI24" s="124" t="str">
        <f>IF(U24="","",U24)</f>
        <v/>
      </c>
      <c r="CJ24" s="124"/>
      <c r="CK24" s="124" t="str">
        <f>IF(W24="","",W24)</f>
        <v/>
      </c>
      <c r="CL24" s="124"/>
      <c r="CM24" s="124" t="str">
        <f>IF(Y24="","",Y24)</f>
        <v/>
      </c>
      <c r="CN24" s="124"/>
      <c r="CO24" s="124" t="str">
        <f>IF(AA24="","",AA24)</f>
        <v/>
      </c>
      <c r="CP24" s="124"/>
      <c r="CQ24" s="124">
        <f>IF(AC24="","",AC24)</f>
        <v>0</v>
      </c>
      <c r="CR24" s="124"/>
      <c r="CS24" s="125">
        <f>IF(AE24="","",AE24)</f>
        <v>0</v>
      </c>
      <c r="CT24" s="125"/>
    </row>
    <row r="25" spans="1:98" ht="21.75" customHeight="1" thickBot="1" x14ac:dyDescent="0.35">
      <c r="A25" s="24"/>
      <c r="B25" s="126" t="s">
        <v>42</v>
      </c>
      <c r="C25" s="126"/>
      <c r="D25" s="126"/>
      <c r="E25" s="126"/>
      <c r="F25" s="126"/>
      <c r="G25" s="126"/>
      <c r="H25" s="27"/>
      <c r="I25" s="115" t="s">
        <v>28</v>
      </c>
      <c r="J25" s="115"/>
      <c r="K25" s="127" t="str">
        <f>IF(MID($CX$6,1,1)="0","",MID($CX$6,1,1))</f>
        <v/>
      </c>
      <c r="L25" s="127"/>
      <c r="M25" s="128" t="str">
        <f>IF($K$25="",IF(MID($CX$6,2,1)="0","",MID($CX$6,2,1)),MID($CX$6,2,1))</f>
        <v/>
      </c>
      <c r="N25" s="128"/>
      <c r="O25" s="128" t="str">
        <f>IF($M$25="",IF(MID($CX$6,3,1)="0","",MID($CX$6,3,1)),MID($CX$6,3,1))</f>
        <v/>
      </c>
      <c r="P25" s="128"/>
      <c r="Q25" s="128" t="str">
        <f>IF($O$25="",IF(MID($CX$6,4,1)="0","",MID($CX$6,4,1)),MID($CX$6,4,1))</f>
        <v/>
      </c>
      <c r="R25" s="128"/>
      <c r="S25" s="128" t="str">
        <f>IF($Q$25="",IF(MID($CX$6,5,1)="0","",MID($CX$6,5,1)),MID($CX$6,5,1))</f>
        <v/>
      </c>
      <c r="T25" s="128"/>
      <c r="U25" s="128" t="str">
        <f>IF($S$25="",IF(MID($CX$6,6,1)="0","",MID($CX$6,6,1)),MID($CX$6,6,1))</f>
        <v/>
      </c>
      <c r="V25" s="128"/>
      <c r="W25" s="128" t="str">
        <f>IF($U$25="",IF(MID($CX$6,7,1)="0","",MID($CX$6,7,1)),MID($CX$6,7,1))</f>
        <v/>
      </c>
      <c r="X25" s="128"/>
      <c r="Y25" s="128" t="str">
        <f>IF($W$25="",IF(MID($CX$6,8,1)="0","",MID($CX$6,8,1)),MID($CX$6,8,1))</f>
        <v/>
      </c>
      <c r="Z25" s="128"/>
      <c r="AA25" s="128" t="str">
        <f>IF(BA2=0,"",MID($CX$6,9,1))</f>
        <v/>
      </c>
      <c r="AB25" s="128"/>
      <c r="AC25" s="128" t="str">
        <f>IF(BA2=0,"",MID($CX$6,10,1))</f>
        <v/>
      </c>
      <c r="AD25" s="128"/>
      <c r="AE25" s="129" t="str">
        <f>IF(BA2=0,"",MID($CX$6,11,1))</f>
        <v/>
      </c>
      <c r="AF25" s="129"/>
      <c r="AH25" s="24"/>
      <c r="AI25" s="114" t="str">
        <f>IF(B25="","",B25)</f>
        <v>督促手数料</v>
      </c>
      <c r="AJ25" s="114"/>
      <c r="AK25" s="114"/>
      <c r="AL25" s="114"/>
      <c r="AM25" s="114"/>
      <c r="AN25" s="114"/>
      <c r="AO25" s="27"/>
      <c r="AP25" s="115" t="s">
        <v>28</v>
      </c>
      <c r="AQ25" s="115"/>
      <c r="AR25" s="127" t="str">
        <f>IF(K25="","",K25)</f>
        <v/>
      </c>
      <c r="AS25" s="127"/>
      <c r="AT25" s="128" t="str">
        <f>IF(M25="","",M25)</f>
        <v/>
      </c>
      <c r="AU25" s="128"/>
      <c r="AV25" s="128" t="str">
        <f>IF(O25="","",O25)</f>
        <v/>
      </c>
      <c r="AW25" s="128"/>
      <c r="AX25" s="128" t="str">
        <f>IF(Q25="","",Q25)</f>
        <v/>
      </c>
      <c r="AY25" s="128"/>
      <c r="AZ25" s="128" t="str">
        <f>IF(S25="","",S25)</f>
        <v/>
      </c>
      <c r="BA25" s="128"/>
      <c r="BB25" s="128" t="str">
        <f>IF(U25="","",U25)</f>
        <v/>
      </c>
      <c r="BC25" s="128"/>
      <c r="BD25" s="128" t="str">
        <f>IF(W25="","",W25)</f>
        <v/>
      </c>
      <c r="BE25" s="128"/>
      <c r="BF25" s="128" t="str">
        <f>IF(Y25="","",Y25)</f>
        <v/>
      </c>
      <c r="BG25" s="128"/>
      <c r="BH25" s="128" t="str">
        <f>IF(AA25="","",AA25)</f>
        <v/>
      </c>
      <c r="BI25" s="128"/>
      <c r="BJ25" s="128" t="str">
        <f>IF(AC25="","",AC25)</f>
        <v/>
      </c>
      <c r="BK25" s="128"/>
      <c r="BL25" s="129" t="str">
        <f>IF(AE25="","",AE25)</f>
        <v/>
      </c>
      <c r="BM25" s="129"/>
      <c r="BN25" s="48"/>
      <c r="BO25" s="24"/>
      <c r="BP25" s="114" t="str">
        <f>IF(B25="","",B25)</f>
        <v>督促手数料</v>
      </c>
      <c r="BQ25" s="114"/>
      <c r="BR25" s="114"/>
      <c r="BS25" s="114"/>
      <c r="BT25" s="114"/>
      <c r="BU25" s="114"/>
      <c r="BV25" s="27"/>
      <c r="BW25" s="115" t="s">
        <v>28</v>
      </c>
      <c r="BX25" s="115"/>
      <c r="BY25" s="127" t="str">
        <f>IF(K25="","",K25)</f>
        <v/>
      </c>
      <c r="BZ25" s="127"/>
      <c r="CA25" s="128" t="str">
        <f>IF(M25="","",M25)</f>
        <v/>
      </c>
      <c r="CB25" s="128"/>
      <c r="CC25" s="128" t="str">
        <f>IF(O25="","",O25)</f>
        <v/>
      </c>
      <c r="CD25" s="128"/>
      <c r="CE25" s="128" t="str">
        <f>IF(Q25="","",Q25)</f>
        <v/>
      </c>
      <c r="CF25" s="128"/>
      <c r="CG25" s="128" t="str">
        <f>IF(S25="","",S25)</f>
        <v/>
      </c>
      <c r="CH25" s="128"/>
      <c r="CI25" s="128" t="str">
        <f>IF(U25="","",U25)</f>
        <v/>
      </c>
      <c r="CJ25" s="128"/>
      <c r="CK25" s="128" t="str">
        <f>IF(W25="","",W25)</f>
        <v/>
      </c>
      <c r="CL25" s="128"/>
      <c r="CM25" s="128" t="str">
        <f>IF(Y25="","",Y25)</f>
        <v/>
      </c>
      <c r="CN25" s="128"/>
      <c r="CO25" s="128" t="str">
        <f>IF(AA25="","",AA25)</f>
        <v/>
      </c>
      <c r="CP25" s="128"/>
      <c r="CQ25" s="128" t="str">
        <f>IF(AC25="","",AC25)</f>
        <v/>
      </c>
      <c r="CR25" s="128"/>
      <c r="CS25" s="129" t="str">
        <f>IF(AE25="","",AE25)</f>
        <v/>
      </c>
      <c r="CT25" s="129"/>
    </row>
    <row r="26" spans="1:98" ht="23.25" customHeight="1" thickBot="1" x14ac:dyDescent="0.35">
      <c r="A26" s="54"/>
      <c r="B26" s="130" t="s">
        <v>29</v>
      </c>
      <c r="C26" s="130"/>
      <c r="D26" s="130"/>
      <c r="E26" s="130"/>
      <c r="F26" s="130"/>
      <c r="G26" s="130"/>
      <c r="H26" s="55"/>
      <c r="I26" s="131" t="s">
        <v>30</v>
      </c>
      <c r="J26" s="131"/>
      <c r="K26" s="132" t="str">
        <f>IF(MID($CX$7,1,1)="0","",MID($CX$7,1,1))</f>
        <v/>
      </c>
      <c r="L26" s="132"/>
      <c r="M26" s="133" t="str">
        <f>IF($K$26="",IF(MID($CX$7,2,1)="0","",MID($CX$7,2,1)),MID($CX$7,2,1))</f>
        <v/>
      </c>
      <c r="N26" s="133"/>
      <c r="O26" s="133" t="str">
        <f>IF($M$26="",IF(MID($CX$7,3,1)="0","",MID($CX$7,3,1)),MID($CX$7,3,1))</f>
        <v/>
      </c>
      <c r="P26" s="133"/>
      <c r="Q26" s="133" t="str">
        <f>IF($O$26="",IF(MID($CX$7,4,1)="0","",MID($CX$7,4,1)),MID($CX$7,4,1))</f>
        <v/>
      </c>
      <c r="R26" s="134"/>
      <c r="S26" s="134" t="str">
        <f>IF($Q$26="",IF(MID($CX$7,5,1)="0","",MID($CX$7,5,1)),MID($CX$7,5,1))</f>
        <v/>
      </c>
      <c r="T26" s="133"/>
      <c r="U26" s="133" t="str">
        <f>IF($S$26="",IF(MID($CX$7,6,1)="0","",MID($CX$7,6,1)),MID($CX$7,6,1))</f>
        <v/>
      </c>
      <c r="V26" s="133"/>
      <c r="W26" s="133" t="str">
        <f>IF($U$26="",IF(MID($CX$7,7,1)="0","",MID($CX$7,7,1)),MID($CX$7,7,1))</f>
        <v/>
      </c>
      <c r="X26" s="133"/>
      <c r="Y26" s="133" t="str">
        <f>IF($W$26="",IF(MID($CX$7,8,1)="0","",MID($CX$7,8,1)),MID($CX$7,8,1))</f>
        <v/>
      </c>
      <c r="Z26" s="133"/>
      <c r="AA26" s="133" t="str">
        <f>IF(BN2=0,"",MID($CX$7,9,1))</f>
        <v/>
      </c>
      <c r="AB26" s="133"/>
      <c r="AC26" s="133" t="str">
        <f>IF(BN2=0,"",MID($CX$7,10,1))</f>
        <v/>
      </c>
      <c r="AD26" s="133"/>
      <c r="AE26" s="135" t="str">
        <f>IF(BN2=0,"",MID($CX$7,11,1))</f>
        <v/>
      </c>
      <c r="AF26" s="135"/>
      <c r="AH26" s="54"/>
      <c r="AI26" s="130" t="s">
        <v>29</v>
      </c>
      <c r="AJ26" s="130"/>
      <c r="AK26" s="130"/>
      <c r="AL26" s="130"/>
      <c r="AM26" s="130"/>
      <c r="AN26" s="130"/>
      <c r="AO26" s="55"/>
      <c r="AP26" s="131" t="s">
        <v>30</v>
      </c>
      <c r="AQ26" s="131"/>
      <c r="AR26" s="132" t="str">
        <f>IF(K26="","",K26)</f>
        <v/>
      </c>
      <c r="AS26" s="132"/>
      <c r="AT26" s="133" t="str">
        <f>IF(M26="","",M26)</f>
        <v/>
      </c>
      <c r="AU26" s="133"/>
      <c r="AV26" s="133" t="str">
        <f>IF(O26="","",O26)</f>
        <v/>
      </c>
      <c r="AW26" s="133"/>
      <c r="AX26" s="133" t="str">
        <f>IF(Q26="","",Q26)</f>
        <v/>
      </c>
      <c r="AY26" s="133"/>
      <c r="AZ26" s="133" t="str">
        <f>IF(S26="","",S26)</f>
        <v/>
      </c>
      <c r="BA26" s="133"/>
      <c r="BB26" s="133" t="str">
        <f>IF(U26="","",U26)</f>
        <v/>
      </c>
      <c r="BC26" s="133"/>
      <c r="BD26" s="133" t="str">
        <f>IF(W26="","",W26)</f>
        <v/>
      </c>
      <c r="BE26" s="133"/>
      <c r="BF26" s="133" t="str">
        <f>IF(Y26="","",Y26)</f>
        <v/>
      </c>
      <c r="BG26" s="133"/>
      <c r="BH26" s="133" t="str">
        <f>IF(AA26="","",AA26)</f>
        <v/>
      </c>
      <c r="BI26" s="133"/>
      <c r="BJ26" s="133" t="str">
        <f>IF(AC26="","",AC26)</f>
        <v/>
      </c>
      <c r="BK26" s="133"/>
      <c r="BL26" s="135" t="str">
        <f>IF(AE26="","",AE26)</f>
        <v/>
      </c>
      <c r="BM26" s="135"/>
      <c r="BN26" s="48"/>
      <c r="BO26" s="54"/>
      <c r="BP26" s="130" t="s">
        <v>29</v>
      </c>
      <c r="BQ26" s="130"/>
      <c r="BR26" s="130"/>
      <c r="BS26" s="130"/>
      <c r="BT26" s="130"/>
      <c r="BU26" s="130"/>
      <c r="BV26" s="55"/>
      <c r="BW26" s="131" t="s">
        <v>30</v>
      </c>
      <c r="BX26" s="131"/>
      <c r="BY26" s="132" t="str">
        <f>IF(K26="","",K26)</f>
        <v/>
      </c>
      <c r="BZ26" s="132"/>
      <c r="CA26" s="133" t="str">
        <f>IF(M26="","",M26)</f>
        <v/>
      </c>
      <c r="CB26" s="133"/>
      <c r="CC26" s="133" t="str">
        <f>IF(O26="","",O26)</f>
        <v/>
      </c>
      <c r="CD26" s="133"/>
      <c r="CE26" s="133" t="str">
        <f>IF(Q26="","",Q26)</f>
        <v/>
      </c>
      <c r="CF26" s="133"/>
      <c r="CG26" s="133" t="str">
        <f>IF(S26="","",S26)</f>
        <v/>
      </c>
      <c r="CH26" s="133"/>
      <c r="CI26" s="133" t="str">
        <f>IF(U26="","",U26)</f>
        <v/>
      </c>
      <c r="CJ26" s="133"/>
      <c r="CK26" s="133" t="str">
        <f>IF(W26="","",W26)</f>
        <v/>
      </c>
      <c r="CL26" s="133"/>
      <c r="CM26" s="133" t="str">
        <f>IF(Y26="","",Y26)</f>
        <v/>
      </c>
      <c r="CN26" s="133"/>
      <c r="CO26" s="133" t="str">
        <f>IF(AA26="","",AA26)</f>
        <v/>
      </c>
      <c r="CP26" s="133"/>
      <c r="CQ26" s="133" t="str">
        <f>IF(AC26="","",AC26)</f>
        <v/>
      </c>
      <c r="CR26" s="133"/>
      <c r="CS26" s="135" t="str">
        <f>IF(AE26="","",AE26)</f>
        <v/>
      </c>
      <c r="CT26" s="135"/>
    </row>
    <row r="27" spans="1:98" ht="23.25" customHeight="1" x14ac:dyDescent="0.15">
      <c r="A27" s="136" t="s">
        <v>31</v>
      </c>
      <c r="B27" s="136"/>
      <c r="C27" s="136"/>
      <c r="D27" s="136"/>
      <c r="E27" s="136"/>
      <c r="F27" s="136"/>
      <c r="G27" s="137"/>
      <c r="H27" s="137"/>
      <c r="I27" s="137"/>
      <c r="J27" s="137"/>
      <c r="K27" s="137"/>
      <c r="L27" s="137"/>
      <c r="M27" s="137"/>
      <c r="N27" s="137"/>
      <c r="O27" s="137"/>
      <c r="P27" s="137"/>
      <c r="Q27" s="138"/>
      <c r="R27" s="139" t="s">
        <v>32</v>
      </c>
      <c r="S27" s="140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8"/>
      <c r="AH27" s="145" t="s">
        <v>31</v>
      </c>
      <c r="AI27" s="145"/>
      <c r="AJ27" s="145"/>
      <c r="AK27" s="145"/>
      <c r="AL27" s="145"/>
      <c r="AM27" s="145"/>
      <c r="AN27" s="146">
        <f>G27</f>
        <v>0</v>
      </c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8" t="s">
        <v>32</v>
      </c>
      <c r="AZ27" s="148"/>
      <c r="BA27" s="21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23"/>
      <c r="BO27" s="149" t="s">
        <v>31</v>
      </c>
      <c r="BP27" s="149"/>
      <c r="BQ27" s="149"/>
      <c r="BR27" s="149"/>
      <c r="BS27" s="149"/>
      <c r="BT27" s="149"/>
      <c r="BU27" s="146">
        <f>AN27</f>
        <v>0</v>
      </c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8" t="s">
        <v>32</v>
      </c>
      <c r="CG27" s="148"/>
      <c r="CH27" s="21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23"/>
    </row>
    <row r="28" spans="1:98" ht="23.25" customHeight="1" x14ac:dyDescent="0.15">
      <c r="A28" s="151" t="s">
        <v>33</v>
      </c>
      <c r="B28" s="151"/>
      <c r="C28" s="151"/>
      <c r="D28" s="151"/>
      <c r="E28" s="151"/>
      <c r="F28" s="151"/>
      <c r="G28" s="152" t="s">
        <v>44</v>
      </c>
      <c r="H28" s="152"/>
      <c r="I28" s="152"/>
      <c r="J28" s="152"/>
      <c r="K28" s="152"/>
      <c r="L28" s="152"/>
      <c r="M28" s="152"/>
      <c r="N28" s="152"/>
      <c r="O28" s="152"/>
      <c r="P28" s="152"/>
      <c r="Q28" s="153"/>
      <c r="R28" s="141"/>
      <c r="S28" s="142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8"/>
      <c r="AH28" s="77" t="s">
        <v>34</v>
      </c>
      <c r="AI28" s="77"/>
      <c r="AJ28" s="77"/>
      <c r="AK28" s="77"/>
      <c r="AL28" s="77"/>
      <c r="AM28" s="77"/>
      <c r="AN28" s="16"/>
      <c r="AO28" s="16"/>
      <c r="AP28" s="16"/>
      <c r="AQ28" s="16"/>
      <c r="AR28" s="16"/>
      <c r="AS28" s="16"/>
      <c r="AT28" s="16"/>
      <c r="AU28" s="16"/>
      <c r="AV28" s="16"/>
      <c r="AW28" s="154" t="s">
        <v>35</v>
      </c>
      <c r="AX28" s="154"/>
      <c r="AY28" s="148"/>
      <c r="AZ28" s="148"/>
      <c r="BA28" s="21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23"/>
      <c r="BN28" s="21"/>
      <c r="BO28" s="155"/>
      <c r="BP28" s="155"/>
      <c r="BQ28" s="155"/>
      <c r="BR28" s="155"/>
      <c r="BS28" s="155"/>
      <c r="BT28" s="155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48"/>
      <c r="CG28" s="148"/>
      <c r="CH28" s="21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23"/>
    </row>
    <row r="29" spans="1:98" ht="23.25" customHeight="1" x14ac:dyDescent="0.15">
      <c r="A29" s="157"/>
      <c r="B29" s="157"/>
      <c r="C29" s="157"/>
      <c r="D29" s="157"/>
      <c r="E29" s="157"/>
      <c r="F29" s="157"/>
      <c r="G29" s="18"/>
      <c r="H29" s="158"/>
      <c r="I29" s="158"/>
      <c r="J29" s="158"/>
      <c r="K29" s="158"/>
      <c r="L29" s="158"/>
      <c r="M29" s="158"/>
      <c r="N29" s="158"/>
      <c r="O29" s="158"/>
      <c r="P29" s="158"/>
      <c r="Q29" s="18"/>
      <c r="R29" s="141"/>
      <c r="S29" s="142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8"/>
      <c r="AH29" s="77"/>
      <c r="AI29" s="77"/>
      <c r="AJ29" s="77"/>
      <c r="AK29" s="77"/>
      <c r="AL29" s="77"/>
      <c r="AM29" s="77"/>
      <c r="AN29" s="13"/>
      <c r="AO29" s="13"/>
      <c r="AP29" s="13"/>
      <c r="AQ29" s="13"/>
      <c r="AR29" s="13"/>
      <c r="AS29" s="13"/>
      <c r="AT29" s="13"/>
      <c r="AU29" s="13"/>
      <c r="AV29" s="13"/>
      <c r="AW29" s="154" t="s">
        <v>24</v>
      </c>
      <c r="AX29" s="154"/>
      <c r="AY29" s="148"/>
      <c r="AZ29" s="148"/>
      <c r="BA29" s="21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23"/>
      <c r="BN29" s="21"/>
      <c r="BO29" s="157"/>
      <c r="BP29" s="157"/>
      <c r="BQ29" s="157"/>
      <c r="BR29" s="157"/>
      <c r="BS29" s="157"/>
      <c r="BT29" s="157"/>
      <c r="BU29" s="18"/>
      <c r="BV29" s="147"/>
      <c r="BW29" s="147"/>
      <c r="BX29" s="147"/>
      <c r="BY29" s="147"/>
      <c r="BZ29" s="147"/>
      <c r="CA29" s="147"/>
      <c r="CB29" s="147"/>
      <c r="CC29" s="147"/>
      <c r="CD29" s="147"/>
      <c r="CE29" s="23"/>
      <c r="CF29" s="148"/>
      <c r="CG29" s="148"/>
      <c r="CH29" s="21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23"/>
    </row>
    <row r="30" spans="1:98" ht="23.2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141"/>
      <c r="S30" s="142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48"/>
      <c r="AZ30" s="148"/>
      <c r="BA30" s="21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23"/>
      <c r="BO30" s="56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48"/>
      <c r="CG30" s="148"/>
      <c r="CH30" s="21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23"/>
    </row>
    <row r="31" spans="1:98" ht="23.25" customHeight="1" x14ac:dyDescent="0.15">
      <c r="A31" s="56" t="s">
        <v>36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143"/>
      <c r="S31" s="144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48"/>
      <c r="AZ31" s="148"/>
      <c r="BA31" s="12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  <c r="BO31" s="56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48"/>
      <c r="CG31" s="148"/>
      <c r="CH31" s="12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4"/>
    </row>
    <row r="32" spans="1:98" ht="10.5" customHeight="1" x14ac:dyDescent="0.15">
      <c r="A32" s="1" t="s">
        <v>43</v>
      </c>
      <c r="U32" s="150" t="s">
        <v>52</v>
      </c>
      <c r="V32" s="150"/>
      <c r="W32" s="150"/>
      <c r="X32" s="150"/>
      <c r="Y32" s="150"/>
      <c r="Z32" s="150"/>
      <c r="AA32" s="150"/>
      <c r="AH32" s="56" t="s">
        <v>37</v>
      </c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50" t="s">
        <v>38</v>
      </c>
      <c r="BC32" s="150"/>
      <c r="BD32" s="150"/>
      <c r="BE32" s="150"/>
      <c r="BF32" s="150"/>
      <c r="BG32" s="150"/>
      <c r="BH32" s="150"/>
      <c r="BI32" s="150"/>
      <c r="BJ32" s="1"/>
      <c r="BK32" s="1"/>
      <c r="BL32" s="1"/>
      <c r="BM32" s="1"/>
      <c r="BO32" s="56" t="s">
        <v>39</v>
      </c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50" t="s">
        <v>40</v>
      </c>
      <c r="CJ32" s="150"/>
      <c r="CK32" s="150"/>
      <c r="CL32" s="150"/>
      <c r="CM32" s="150"/>
      <c r="CN32" s="150"/>
      <c r="CO32" s="150"/>
      <c r="CP32" s="1"/>
      <c r="CQ32" s="1"/>
      <c r="CR32" s="1"/>
      <c r="CS32" s="1"/>
      <c r="CT32" s="1"/>
    </row>
  </sheetData>
  <sheetProtection password="CAB8" sheet="1" objects="1" scenarios="1"/>
  <mergeCells count="348">
    <mergeCell ref="U32:AA32"/>
    <mergeCell ref="BB32:BI32"/>
    <mergeCell ref="CI32:CO32"/>
    <mergeCell ref="A28:F28"/>
    <mergeCell ref="G28:Q28"/>
    <mergeCell ref="AH28:AM29"/>
    <mergeCell ref="AW28:AX28"/>
    <mergeCell ref="BO28:BT28"/>
    <mergeCell ref="BU28:CE28"/>
    <mergeCell ref="A29:F29"/>
    <mergeCell ref="H29:P29"/>
    <mergeCell ref="AW29:AX29"/>
    <mergeCell ref="BO29:BT29"/>
    <mergeCell ref="CS26:CT26"/>
    <mergeCell ref="A27:F27"/>
    <mergeCell ref="G27:Q27"/>
    <mergeCell ref="R27:S31"/>
    <mergeCell ref="AH27:AM27"/>
    <mergeCell ref="AN27:AX27"/>
    <mergeCell ref="BV29:CD29"/>
    <mergeCell ref="AY27:AZ31"/>
    <mergeCell ref="BO27:BT27"/>
    <mergeCell ref="BU27:CE27"/>
    <mergeCell ref="CF27:CG31"/>
    <mergeCell ref="CG26:CH26"/>
    <mergeCell ref="CI26:CJ26"/>
    <mergeCell ref="BB26:BC26"/>
    <mergeCell ref="BD26:BE26"/>
    <mergeCell ref="BF26:BG26"/>
    <mergeCell ref="BH26:BI26"/>
    <mergeCell ref="CK26:CL26"/>
    <mergeCell ref="CM26:CN26"/>
    <mergeCell ref="CO26:CP26"/>
    <mergeCell ref="CQ26:CR26"/>
    <mergeCell ref="BP26:BU26"/>
    <mergeCell ref="BW26:BX26"/>
    <mergeCell ref="BY26:BZ26"/>
    <mergeCell ref="CA26:CB26"/>
    <mergeCell ref="CC26:CD26"/>
    <mergeCell ref="CE26:CF26"/>
    <mergeCell ref="Y26:Z26"/>
    <mergeCell ref="AA26:AB26"/>
    <mergeCell ref="AC26:AD26"/>
    <mergeCell ref="AE26:AF26"/>
    <mergeCell ref="AI26:AN26"/>
    <mergeCell ref="BJ26:BK26"/>
    <mergeCell ref="BL26:BM26"/>
    <mergeCell ref="AP26:AQ26"/>
    <mergeCell ref="AR26:AS26"/>
    <mergeCell ref="AT26:AU26"/>
    <mergeCell ref="AV26:AW26"/>
    <mergeCell ref="AX26:AY26"/>
    <mergeCell ref="AZ26:BA26"/>
    <mergeCell ref="B26:G26"/>
    <mergeCell ref="I26:J26"/>
    <mergeCell ref="K26:L26"/>
    <mergeCell ref="M26:N26"/>
    <mergeCell ref="O26:P26"/>
    <mergeCell ref="Q26:R26"/>
    <mergeCell ref="S26:T26"/>
    <mergeCell ref="U26:V26"/>
    <mergeCell ref="W26:X26"/>
    <mergeCell ref="CC25:CD25"/>
    <mergeCell ref="CE25:CF25"/>
    <mergeCell ref="CG25:CH25"/>
    <mergeCell ref="CI25:CJ25"/>
    <mergeCell ref="CK25:CL25"/>
    <mergeCell ref="CM25:CN25"/>
    <mergeCell ref="CO25:CP25"/>
    <mergeCell ref="CQ25:CR25"/>
    <mergeCell ref="CS25:CT25"/>
    <mergeCell ref="BD25:BE25"/>
    <mergeCell ref="BF25:BG25"/>
    <mergeCell ref="BH25:BI25"/>
    <mergeCell ref="BJ25:BK25"/>
    <mergeCell ref="BL25:BM25"/>
    <mergeCell ref="BP25:BU25"/>
    <mergeCell ref="BW25:BX25"/>
    <mergeCell ref="BY25:BZ25"/>
    <mergeCell ref="CA25:CB25"/>
    <mergeCell ref="CO24:CP24"/>
    <mergeCell ref="CQ24:CR24"/>
    <mergeCell ref="CS24:CT24"/>
    <mergeCell ref="B25:G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I25:AN25"/>
    <mergeCell ref="AP25:AQ25"/>
    <mergeCell ref="AR25:AS25"/>
    <mergeCell ref="AT25:AU25"/>
    <mergeCell ref="AV25:AW25"/>
    <mergeCell ref="AX25:AY25"/>
    <mergeCell ref="AZ25:BA25"/>
    <mergeCell ref="BB25:BC25"/>
    <mergeCell ref="BW24:BX24"/>
    <mergeCell ref="BY24:BZ24"/>
    <mergeCell ref="CA24:CB24"/>
    <mergeCell ref="CC24:CD24"/>
    <mergeCell ref="CE24:CF24"/>
    <mergeCell ref="CG24:CH24"/>
    <mergeCell ref="CI24:CJ24"/>
    <mergeCell ref="CK24:CL24"/>
    <mergeCell ref="CM24:CN24"/>
    <mergeCell ref="AX24:AY24"/>
    <mergeCell ref="AZ24:BA24"/>
    <mergeCell ref="BB24:BC24"/>
    <mergeCell ref="BD24:BE24"/>
    <mergeCell ref="BF24:BG24"/>
    <mergeCell ref="BH24:BI24"/>
    <mergeCell ref="BJ24:BK24"/>
    <mergeCell ref="BL24:BM24"/>
    <mergeCell ref="BP24:BU24"/>
    <mergeCell ref="Y24:Z24"/>
    <mergeCell ref="AA24:AB24"/>
    <mergeCell ref="AC24:AD24"/>
    <mergeCell ref="AE24:AF24"/>
    <mergeCell ref="AI24:AN24"/>
    <mergeCell ref="AP24:AQ24"/>
    <mergeCell ref="AR24:AS24"/>
    <mergeCell ref="AT24:AU24"/>
    <mergeCell ref="AV24:AW24"/>
    <mergeCell ref="B24:G24"/>
    <mergeCell ref="I24:J24"/>
    <mergeCell ref="K24:L24"/>
    <mergeCell ref="M24:N24"/>
    <mergeCell ref="O24:P24"/>
    <mergeCell ref="Q24:R24"/>
    <mergeCell ref="S24:T24"/>
    <mergeCell ref="U24:V24"/>
    <mergeCell ref="W24:X24"/>
    <mergeCell ref="CC23:CD23"/>
    <mergeCell ref="CE23:CF23"/>
    <mergeCell ref="CG23:CH23"/>
    <mergeCell ref="CI23:CJ23"/>
    <mergeCell ref="CK23:CL23"/>
    <mergeCell ref="CM23:CN23"/>
    <mergeCell ref="CO23:CP23"/>
    <mergeCell ref="CQ23:CR23"/>
    <mergeCell ref="CS23:CT23"/>
    <mergeCell ref="BD23:BE23"/>
    <mergeCell ref="BF23:BG23"/>
    <mergeCell ref="BH23:BI23"/>
    <mergeCell ref="BJ23:BK23"/>
    <mergeCell ref="BL23:BM23"/>
    <mergeCell ref="BP23:BU23"/>
    <mergeCell ref="BW23:BX23"/>
    <mergeCell ref="BY23:BZ23"/>
    <mergeCell ref="CA23:CB23"/>
    <mergeCell ref="CO22:CP22"/>
    <mergeCell ref="CQ22:CR22"/>
    <mergeCell ref="CS22:CT22"/>
    <mergeCell ref="B23:G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I23:AN23"/>
    <mergeCell ref="AP23:AQ23"/>
    <mergeCell ref="AR23:AS23"/>
    <mergeCell ref="AT23:AU23"/>
    <mergeCell ref="AV23:AW23"/>
    <mergeCell ref="AX23:AY23"/>
    <mergeCell ref="AZ23:BA23"/>
    <mergeCell ref="BB23:BC23"/>
    <mergeCell ref="BW22:BX22"/>
    <mergeCell ref="BY22:BZ22"/>
    <mergeCell ref="CA22:CB22"/>
    <mergeCell ref="CC22:CD22"/>
    <mergeCell ref="CE22:CF22"/>
    <mergeCell ref="CG22:CH22"/>
    <mergeCell ref="CI22:CJ22"/>
    <mergeCell ref="CK22:CL22"/>
    <mergeCell ref="CM22:CN22"/>
    <mergeCell ref="AX22:AY22"/>
    <mergeCell ref="AZ22:BA22"/>
    <mergeCell ref="BB22:BC22"/>
    <mergeCell ref="BD22:BE22"/>
    <mergeCell ref="BF22:BG22"/>
    <mergeCell ref="BH22:BI22"/>
    <mergeCell ref="BJ22:BK22"/>
    <mergeCell ref="BL22:BM22"/>
    <mergeCell ref="BP22:BU22"/>
    <mergeCell ref="CI21:CJ21"/>
    <mergeCell ref="CK21:CL21"/>
    <mergeCell ref="CM21:CN21"/>
    <mergeCell ref="CO21:CP21"/>
    <mergeCell ref="CQ21:CR21"/>
    <mergeCell ref="CS21:CT21"/>
    <mergeCell ref="B22:G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E22:AF22"/>
    <mergeCell ref="AI22:AN22"/>
    <mergeCell ref="AP22:AQ22"/>
    <mergeCell ref="AR22:AS22"/>
    <mergeCell ref="AT22:AU22"/>
    <mergeCell ref="AV22:AW22"/>
    <mergeCell ref="BF21:BG21"/>
    <mergeCell ref="BH21:BI21"/>
    <mergeCell ref="BJ21:BK21"/>
    <mergeCell ref="BL21:BM21"/>
    <mergeCell ref="BY21:BZ21"/>
    <mergeCell ref="CA21:CB21"/>
    <mergeCell ref="CC21:CD21"/>
    <mergeCell ref="CE21:CF21"/>
    <mergeCell ref="CG21:CH21"/>
    <mergeCell ref="BJ19:BL20"/>
    <mergeCell ref="BO19:BV19"/>
    <mergeCell ref="BX19:CE19"/>
    <mergeCell ref="CH19:CN20"/>
    <mergeCell ref="CO19:CO20"/>
    <mergeCell ref="CQ19:CS20"/>
    <mergeCell ref="K21:L21"/>
    <mergeCell ref="M21:N21"/>
    <mergeCell ref="O21:P21"/>
    <mergeCell ref="Q21:R21"/>
    <mergeCell ref="S21:T21"/>
    <mergeCell ref="U21:V21"/>
    <mergeCell ref="W21:X21"/>
    <mergeCell ref="Y21:Z21"/>
    <mergeCell ref="AA21:AB21"/>
    <mergeCell ref="AC21:AD21"/>
    <mergeCell ref="AE21:AF21"/>
    <mergeCell ref="AR21:AS21"/>
    <mergeCell ref="AT21:AU21"/>
    <mergeCell ref="AV21:AW21"/>
    <mergeCell ref="AX21:AY21"/>
    <mergeCell ref="AZ21:BA21"/>
    <mergeCell ref="BB21:BC21"/>
    <mergeCell ref="BD21:BE21"/>
    <mergeCell ref="A19:H19"/>
    <mergeCell ref="J19:Q19"/>
    <mergeCell ref="T19:Z20"/>
    <mergeCell ref="AA19:AA20"/>
    <mergeCell ref="AC19:AE20"/>
    <mergeCell ref="AH19:AO19"/>
    <mergeCell ref="AQ19:AX19"/>
    <mergeCell ref="BA19:BG20"/>
    <mergeCell ref="BH19:BH20"/>
    <mergeCell ref="A16:D17"/>
    <mergeCell ref="Y16:AE16"/>
    <mergeCell ref="AH16:AK17"/>
    <mergeCell ref="BF16:BL16"/>
    <mergeCell ref="BO16:BR17"/>
    <mergeCell ref="CM16:CS16"/>
    <mergeCell ref="A15:D15"/>
    <mergeCell ref="A18:R18"/>
    <mergeCell ref="S18:AF18"/>
    <mergeCell ref="AH18:AY18"/>
    <mergeCell ref="AZ18:BM18"/>
    <mergeCell ref="BO18:CF18"/>
    <mergeCell ref="CG18:CT18"/>
    <mergeCell ref="J15:Q15"/>
    <mergeCell ref="X15:AF15"/>
    <mergeCell ref="AH15:AK15"/>
    <mergeCell ref="AQ15:AX15"/>
    <mergeCell ref="BE15:BM15"/>
    <mergeCell ref="D13:AB13"/>
    <mergeCell ref="AK13:BI13"/>
    <mergeCell ref="BO15:BR15"/>
    <mergeCell ref="BX15:CE15"/>
    <mergeCell ref="A9:N9"/>
    <mergeCell ref="P9:AE9"/>
    <mergeCell ref="AH9:AU9"/>
    <mergeCell ref="AW9:BL9"/>
    <mergeCell ref="BO9:CB9"/>
    <mergeCell ref="CD9:CS9"/>
    <mergeCell ref="BR13:CP13"/>
    <mergeCell ref="D14:AB14"/>
    <mergeCell ref="AK14:BI14"/>
    <mergeCell ref="BR14:CP14"/>
    <mergeCell ref="D11:I11"/>
    <mergeCell ref="AK11:AP11"/>
    <mergeCell ref="BR11:BW11"/>
    <mergeCell ref="D12:AB12"/>
    <mergeCell ref="AK12:BI12"/>
    <mergeCell ref="BR12:CP12"/>
    <mergeCell ref="CL15:CT15"/>
    <mergeCell ref="C7:J7"/>
    <mergeCell ref="AJ7:AQ7"/>
    <mergeCell ref="BQ7:BX7"/>
    <mergeCell ref="A8:N8"/>
    <mergeCell ref="O8:AF8"/>
    <mergeCell ref="AH8:AU8"/>
    <mergeCell ref="AV8:BM8"/>
    <mergeCell ref="BO8:CB8"/>
    <mergeCell ref="CC8:CT8"/>
    <mergeCell ref="AJ1:AU1"/>
    <mergeCell ref="BA1:BL1"/>
    <mergeCell ref="AJ2:AU2"/>
    <mergeCell ref="BQ4:BR4"/>
    <mergeCell ref="BS4:BT4"/>
    <mergeCell ref="BU4:BV4"/>
    <mergeCell ref="CU3:CU6"/>
    <mergeCell ref="A4:B4"/>
    <mergeCell ref="C4:D4"/>
    <mergeCell ref="E4:F4"/>
    <mergeCell ref="G4:H4"/>
    <mergeCell ref="I4:J4"/>
    <mergeCell ref="K4:L4"/>
    <mergeCell ref="BW4:BX4"/>
    <mergeCell ref="BY4:BZ4"/>
    <mergeCell ref="C6:J6"/>
    <mergeCell ref="M6:AB6"/>
    <mergeCell ref="AJ6:AQ6"/>
    <mergeCell ref="AT6:BI6"/>
    <mergeCell ref="BQ6:BX6"/>
    <mergeCell ref="AP4:AQ4"/>
    <mergeCell ref="AR4:AS4"/>
    <mergeCell ref="BO4:BP4"/>
    <mergeCell ref="CA6:CQ6"/>
    <mergeCell ref="BN2:CA2"/>
    <mergeCell ref="B3:K3"/>
    <mergeCell ref="AG3:AG6"/>
    <mergeCell ref="AI3:AR3"/>
    <mergeCell ref="BN3:BN6"/>
    <mergeCell ref="BP3:BY3"/>
    <mergeCell ref="AN4:AO4"/>
    <mergeCell ref="AH4:AI4"/>
    <mergeCell ref="AJ4:AK4"/>
    <mergeCell ref="AL4:AM4"/>
  </mergeCells>
  <phoneticPr fontId="22"/>
  <dataValidations count="3">
    <dataValidation allowBlank="1" showErrorMessage="1" sqref="D11:I11 D12:AB14 A16:D17 A19:H19 J19:Q19 AC19:AE20 K22:AF26 AR22:BM26 BY22:CT26 B25:G25 G27:Q27" xr:uid="{00000000-0002-0000-0000-000000000000}">
      <formula1>0</formula1>
      <formula2>0</formula2>
    </dataValidation>
    <dataValidation type="list" allowBlank="1" showErrorMessage="1" sqref="BA19:BG19 CH19:CN19 T19:Z20" xr:uid="{00000000-0002-0000-0000-000001000000}">
      <formula1>"中予確修更決見間定定正正定込,中間,予定,確定,修正,更正,決定,見込"</formula1>
      <formula2>0</formula2>
    </dataValidation>
    <dataValidation type="whole" allowBlank="1" showErrorMessage="1" sqref="AJ1:AU2 BA1:BL1" xr:uid="{00000000-0002-0000-0000-000003000000}">
      <formula1>100</formula1>
      <formula2>99999999999</formula2>
    </dataValidation>
  </dataValidations>
  <printOptions horizontalCentered="1" verticalCentered="1"/>
  <pageMargins left="0.39374999999999999" right="0.39374999999999999" top="0.39374999999999999" bottom="0.39374999999999999" header="0.51180555555555551" footer="0.51180555555555551"/>
  <pageSetup paperSize="9" scale="9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JWS18026</dc:creator>
  <cp:lastModifiedBy>aga</cp:lastModifiedBy>
  <cp:lastPrinted>2019-11-29T00:01:34Z</cp:lastPrinted>
  <dcterms:created xsi:type="dcterms:W3CDTF">2019-11-20T23:45:30Z</dcterms:created>
  <dcterms:modified xsi:type="dcterms:W3CDTF">2019-11-29T01:08:15Z</dcterms:modified>
</cp:coreProperties>
</file>