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0730" windowHeight="11160" tabRatio="801" firstSheet="11"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<sst xmlns="http://schemas.openxmlformats.org/spreadsheetml/2006/main" xmlns:r="http://schemas.openxmlformats.org/officeDocument/2006/relationships" count="560" uniqueCount="560">
  <si>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</si>
  <si>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</si>
  <si>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</si>
  <si>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6"/>
  </si>
  <si>
    <t>実質収支額</t>
    <rPh sb="0" eb="2">
      <t>ジッシツ</t>
    </rPh>
    <rPh sb="2" eb="4">
      <t>シュウシ</t>
    </rPh>
    <rPh sb="4" eb="5">
      <t>ガク</t>
    </rPh>
    <phoneticPr fontId="36"/>
  </si>
  <si>
    <t>（参考）</t>
    <rPh sb="1" eb="3">
      <t>サンコウ</t>
    </rPh>
    <phoneticPr fontId="36"/>
  </si>
  <si>
    <t>第2次</t>
    <rPh sb="0" eb="1">
      <t>ダイ</t>
    </rPh>
    <rPh sb="2" eb="3">
      <t>ジ</t>
    </rPh>
    <phoneticPr fontId="36"/>
  </si>
  <si>
    <t>(Ｂ)</t>
  </si>
  <si>
    <t>区分</t>
    <rPh sb="0" eb="2">
      <t>クブン</t>
    </rPh>
    <phoneticPr fontId="36"/>
  </si>
  <si>
    <t>徴収率
(％)</t>
    <rPh sb="0" eb="2">
      <t>チョウシュウ</t>
    </rPh>
    <rPh sb="2" eb="3">
      <t>リツ</t>
    </rPh>
    <phoneticPr fontId="3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</si>
  <si>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</si>
  <si>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6"/>
  </si>
  <si>
    <t>前年度末減債基金残高(D)</t>
  </si>
  <si>
    <t>会計</t>
    <rPh sb="0" eb="2">
      <t>カイケイ</t>
    </rPh>
    <phoneticPr fontId="36"/>
  </si>
  <si>
    <t>令和2年国調(人)</t>
    <rPh sb="3" eb="4">
      <t>ネン</t>
    </rPh>
    <rPh sb="4" eb="5">
      <t>コク</t>
    </rPh>
    <rPh sb="5" eb="6">
      <t>チョウ</t>
    </rPh>
    <phoneticPr fontId="36"/>
  </si>
  <si>
    <t>令和4年度(千円)</t>
    <rPh sb="0" eb="2">
      <t>レイワ</t>
    </rPh>
    <rPh sb="4" eb="5">
      <t>ド</t>
    </rPh>
    <rPh sb="6" eb="8">
      <t>センエン</t>
    </rPh>
    <phoneticPr fontId="36"/>
  </si>
  <si>
    <t>実質単年度収支</t>
    <rPh sb="0" eb="2">
      <t>ジッシツ</t>
    </rPh>
    <rPh sb="2" eb="5">
      <t>タンネンド</t>
    </rPh>
    <rPh sb="5" eb="7">
      <t>シュウシ</t>
    </rPh>
    <phoneticPr fontId="36"/>
  </si>
  <si>
    <t>年度</t>
    <rPh sb="0" eb="2">
      <t>ネンド</t>
    </rPh>
    <phoneticPr fontId="36"/>
  </si>
  <si>
    <t>人口</t>
    <rPh sb="0" eb="2">
      <t>ジンコウ</t>
    </rPh>
    <phoneticPr fontId="36"/>
  </si>
  <si>
    <t>手数料</t>
  </si>
  <si>
    <t>（百万円）</t>
    <rPh sb="1" eb="2">
      <t>ヒャク</t>
    </rPh>
    <rPh sb="2" eb="4">
      <t>マンエン</t>
    </rPh>
    <phoneticPr fontId="36"/>
  </si>
  <si>
    <t>実質収支比率等に係る経年分析</t>
  </si>
  <si>
    <t>法非適用企業</t>
  </si>
  <si>
    <t>元利償還金</t>
  </si>
  <si>
    <t>分子の構造</t>
    <rPh sb="0" eb="2">
      <t>ブンシ</t>
    </rPh>
    <rPh sb="3" eb="5">
      <t>コウゾウ</t>
    </rPh>
    <phoneticPr fontId="36"/>
  </si>
  <si>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</si>
  <si>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</si>
  <si>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</si>
  <si>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</si>
  <si>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6"/>
  </si>
  <si>
    <t>減債基金積立不足算定額※2</t>
  </si>
  <si>
    <t>　補助費等</t>
    <rPh sb="1" eb="3">
      <t>ホジョ</t>
    </rPh>
    <rPh sb="3" eb="4">
      <t>ヒ</t>
    </rPh>
    <rPh sb="4" eb="5">
      <t>トウ</t>
    </rPh>
    <phoneticPr fontId="36"/>
  </si>
  <si>
    <t>依頼土地の買い戻しに係るもの</t>
    <rPh sb="0" eb="2">
      <t>イライ</t>
    </rPh>
    <rPh sb="2" eb="4">
      <t>トチ</t>
    </rPh>
    <rPh sb="5" eb="6">
      <t>カ</t>
    </rPh>
    <rPh sb="7" eb="8">
      <t>モド</t>
    </rPh>
    <rPh sb="10" eb="11">
      <t>カカ</t>
    </rPh>
    <phoneticPr fontId="3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</si>
  <si>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</si>
  <si>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</si>
  <si>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</si>
  <si>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6"/>
  </si>
  <si>
    <t>臨時職員</t>
    <rPh sb="0" eb="2">
      <t>リンジ</t>
    </rPh>
    <rPh sb="2" eb="4">
      <t>ショクイン</t>
    </rPh>
    <phoneticPr fontId="3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</si>
  <si>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</si>
  <si>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</si>
  <si>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</si>
  <si>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</si>
  <si>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36"/>
  </si>
  <si>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</si>
  <si>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</si>
  <si>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</si>
  <si>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</si>
  <si>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</si>
  <si>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</si>
  <si>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</si>
  <si>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</si>
  <si>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36"/>
  </si>
  <si>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</si>
  <si>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</si>
  <si>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</si>
  <si>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</si>
  <si>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6"/>
  </si>
  <si>
    <t>一般職員等(※6)</t>
    <rPh sb="0" eb="2">
      <t>イッパン</t>
    </rPh>
    <rPh sb="2" eb="4">
      <t>ショクイン</t>
    </rPh>
    <rPh sb="4" eb="5">
      <t>トウ</t>
    </rPh>
    <phoneticPr fontId="36"/>
  </si>
  <si>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</si>
  <si>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</si>
  <si>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</si>
  <si>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6"/>
  </si>
  <si>
    <t>五泉地域衛生施設組合</t>
    <rPh sb="0" eb="10">
      <t>ゴセンチイキエイセイシセツクミアイ</t>
    </rPh>
    <phoneticPr fontId="6"/>
  </si>
  <si>
    <t>　　都市計画税</t>
  </si>
  <si>
    <t>減債基金
積立状況等（注）</t>
    <rPh sb="0" eb="2">
      <t>ゲンサイ</t>
    </rPh>
    <rPh sb="2" eb="4">
      <t>キキン</t>
    </rPh>
    <rPh sb="5" eb="7">
      <t>ツミタテ</t>
    </rPh>
    <rPh sb="7" eb="9">
      <t>ジョウキョウ</t>
    </rPh>
    <rPh sb="9" eb="10">
      <t>トウ</t>
    </rPh>
    <rPh sb="10" eb="13">
      <t>チュウ</t>
    </rPh>
    <phoneticPr fontId="36"/>
  </si>
  <si>
    <t>将来負担比率</t>
    <rPh sb="0" eb="2">
      <t>ショウライ</t>
    </rPh>
    <rPh sb="2" eb="4">
      <t>フタン</t>
    </rPh>
    <rPh sb="4" eb="6">
      <t>ヒリツ</t>
    </rPh>
    <phoneticPr fontId="38"/>
  </si>
  <si>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</si>
  <si>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</si>
  <si>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</si>
  <si>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</si>
  <si>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黒字額</t>
    <rPh sb="0" eb="2">
      <t>クロジ</t>
    </rPh>
    <rPh sb="2" eb="3">
      <t>ガク</t>
    </rPh>
    <phoneticPr fontId="1"/>
  </si>
  <si>
    <t>公債費負担比率</t>
    <rPh sb="0" eb="3">
      <t>コウサイヒ</t>
    </rPh>
    <rPh sb="3" eb="5">
      <t>フタン</t>
    </rPh>
    <rPh sb="5" eb="7">
      <t>ヒリツ</t>
    </rPh>
    <phoneticPr fontId="36"/>
  </si>
  <si>
    <t>その他特定目的基金</t>
    <rPh sb="2" eb="3">
      <t>タ</t>
    </rPh>
    <rPh sb="3" eb="5">
      <t>トクテイ</t>
    </rPh>
    <rPh sb="5" eb="7">
      <t>モクテキ</t>
    </rPh>
    <rPh sb="7" eb="9">
      <t>キキン</t>
    </rPh>
    <phoneticPr fontId="36"/>
  </si>
  <si>
    <t>×</t>
  </si>
  <si>
    <t>単年度収支</t>
  </si>
  <si>
    <t>債務負担行為に基づく支出予定額</t>
  </si>
  <si>
    <t>新潟県市町村総合事務組合【職員退職手当支給事業特別会計】</t>
    <rPh sb="0" eb="6">
      <t>ニイガタケンシチョウソン</t>
    </rPh>
    <rPh sb="6" eb="12">
      <t>ソウゴウジムクミアイ</t>
    </rPh>
    <rPh sb="13" eb="27">
      <t>ショクインタイショクテアテシキュウジギョウトクベツカイケイ</t>
    </rPh>
    <phoneticPr fontId="6"/>
  </si>
  <si>
    <t>公営企業債等繰入見込額</t>
  </si>
  <si>
    <t>財源超過</t>
    <rPh sb="0" eb="2">
      <t>ザイゲン</t>
    </rPh>
    <rPh sb="2" eb="4">
      <t>チョウカ</t>
    </rPh>
    <phoneticPr fontId="3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</si>
  <si>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</si>
  <si>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</si>
  <si>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</si>
  <si>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</si>
  <si>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</si>
  <si>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</si>
  <si>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</si>
  <si>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</si>
  <si>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</si>
  <si>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</si>
  <si>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</si>
  <si>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6"/>
  </si>
  <si>
    <t>当該団体決算額
（千円）</t>
    <rPh sb="0" eb="2">
      <t>トウガイ</t>
    </rPh>
    <rPh sb="2" eb="4">
      <t>ダンタイ</t>
    </rPh>
    <rPh sb="4" eb="6">
      <t>ケッサン</t>
    </rPh>
    <rPh sb="6" eb="7">
      <t>ガク</t>
    </rPh>
    <rPh sb="9" eb="11">
      <t>センエン</t>
    </rPh>
    <phoneticPr fontId="36"/>
  </si>
  <si>
    <t>実質収支額</t>
  </si>
  <si>
    <t>組合等連結実質赤字額負担見込額</t>
  </si>
  <si>
    <t>商工費</t>
  </si>
  <si>
    <t>町営スキー場事業特別会計</t>
  </si>
  <si>
    <t>充当可能財源等(B)</t>
  </si>
  <si>
    <t>事業会計の一覧</t>
    <rPh sb="0" eb="2">
      <t>ジギョウ</t>
    </rPh>
    <rPh sb="2" eb="4">
      <t>カイケイ</t>
    </rPh>
    <phoneticPr fontId="36"/>
  </si>
  <si>
    <t>充当可能基金</t>
  </si>
  <si>
    <t>（百万円）</t>
    <rPh sb="1" eb="4">
      <t>ヒャクマンエン</t>
    </rPh>
    <phoneticPr fontId="36"/>
  </si>
  <si>
    <t>内訳</t>
    <rPh sb="0" eb="2">
      <t>ウチワケ</t>
    </rPh>
    <phoneticPr fontId="35"/>
  </si>
  <si>
    <t>充当可能特定歳入</t>
  </si>
  <si>
    <t>第3次</t>
    <rPh sb="0" eb="1">
      <t>ダイ</t>
    </rPh>
    <rPh sb="2" eb="3">
      <t>ジ</t>
    </rPh>
    <phoneticPr fontId="3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</si>
  <si>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</si>
  <si>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</si>
  <si>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</si>
  <si>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</si>
  <si>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6"/>
  </si>
  <si>
    <t>うち日本人(％)</t>
  </si>
  <si>
    <t>地方消費税交付金</t>
  </si>
  <si>
    <t>減債基金</t>
    <rPh sb="0" eb="2">
      <t>ゲンサイ</t>
    </rPh>
    <rPh sb="2" eb="4">
      <t>キキン</t>
    </rPh>
    <phoneticPr fontId="36"/>
  </si>
  <si>
    <t>　法定普通税</t>
  </si>
  <si>
    <t>基金残高合計</t>
    <rPh sb="0" eb="2">
      <t>キキン</t>
    </rPh>
    <rPh sb="2" eb="4">
      <t>ザンダカ</t>
    </rPh>
    <rPh sb="4" eb="6">
      <t>ゴウケイ</t>
    </rPh>
    <phoneticPr fontId="36"/>
  </si>
  <si>
    <t>基準財政需要額</t>
  </si>
  <si>
    <t>組合等名</t>
  </si>
  <si>
    <t>令和2年国調</t>
    <rPh sb="0" eb="2">
      <t>レイワ</t>
    </rPh>
    <rPh sb="3" eb="4">
      <t>ネン</t>
    </rPh>
    <rPh sb="4" eb="5">
      <t>コク</t>
    </rPh>
    <rPh sb="5" eb="6">
      <t>チョウ</t>
    </rPh>
    <phoneticPr fontId="3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</si>
  <si>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</si>
  <si>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</si>
  <si>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6"/>
  </si>
  <si>
    <t>歳入の状況（単位 千円・％）</t>
    <rPh sb="0" eb="2">
      <t>サイニュウ</t>
    </rPh>
    <rPh sb="3" eb="5">
      <t>ジョウキョウ</t>
    </rPh>
    <rPh sb="6" eb="8">
      <t>タンイ</t>
    </rPh>
    <rPh sb="9" eb="11">
      <t>センエン</t>
    </rPh>
    <phoneticPr fontId="3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</si>
  <si>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</si>
  <si>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</si>
  <si>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</si>
  <si>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将来負担額</t>
    <rPh sb="0" eb="2">
      <t>ショウライ</t>
    </rPh>
    <rPh sb="2" eb="4">
      <t>フタン</t>
    </rPh>
    <rPh sb="4" eb="5">
      <t>ガク</t>
    </rPh>
    <phoneticPr fontId="36"/>
  </si>
  <si>
    <t>阿賀町</t>
  </si>
  <si>
    <t>　　　個人均等割</t>
  </si>
  <si>
    <t>　　うち職員給</t>
    <rPh sb="4" eb="6">
      <t>ショクイン</t>
    </rPh>
    <rPh sb="6" eb="7">
      <t>キュウ</t>
    </rPh>
    <phoneticPr fontId="36"/>
  </si>
  <si>
    <t>充当可能財源等</t>
    <rPh sb="0" eb="2">
      <t>ジュウトウ</t>
    </rPh>
    <rPh sb="2" eb="4">
      <t>カノウ</t>
    </rPh>
    <rPh sb="4" eb="6">
      <t>ザイゲン</t>
    </rPh>
    <rPh sb="6" eb="7">
      <t>トウ</t>
    </rPh>
    <phoneticPr fontId="36"/>
  </si>
  <si>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</si>
  <si>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</si>
  <si>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</si>
  <si>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</si>
  <si>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</si>
  <si>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</si>
  <si>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</si>
  <si>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6"/>
  </si>
  <si>
    <t>令和5年度　財政状況資料集</t>
  </si>
  <si>
    <t>-14.7</t>
  </si>
  <si>
    <t>総括表（市町村）</t>
    <rPh sb="0" eb="2">
      <t>ソウカツ</t>
    </rPh>
    <rPh sb="2" eb="3">
      <t>ヒョウ</t>
    </rPh>
    <rPh sb="4" eb="7">
      <t>シチョウソン</t>
    </rPh>
    <phoneticPr fontId="3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</si>
  <si>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</si>
  <si>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</si>
  <si>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</si>
  <si>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</si>
  <si>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新潟県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</si>
  <si>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</si>
  <si>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</si>
  <si>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Ⅱ－１</t>
  </si>
  <si>
    <t>法人事業税交付金</t>
  </si>
  <si>
    <t>指定団体等の指定状況</t>
  </si>
  <si>
    <t>歳出総額</t>
  </si>
  <si>
    <t>ゴルフ場利用税交付金</t>
  </si>
  <si>
    <t>寄附金</t>
  </si>
  <si>
    <t>令和5年度(千円)</t>
    <rPh sb="0" eb="2">
      <t>レイワ</t>
    </rPh>
    <rPh sb="3" eb="5">
      <t>ネンド</t>
    </rPh>
    <rPh sb="6" eb="8">
      <t>センエン</t>
    </rPh>
    <phoneticPr fontId="36"/>
  </si>
  <si>
    <t>令和5年度(千円･％)</t>
    <rPh sb="0" eb="2">
      <t>レイワ</t>
    </rPh>
    <rPh sb="3" eb="5">
      <t>ネンド</t>
    </rPh>
    <rPh sb="6" eb="8">
      <t>センエン</t>
    </rPh>
    <phoneticPr fontId="36"/>
  </si>
  <si>
    <t>地方公務員等共済組合に係るもの</t>
    <rPh sb="0" eb="2">
      <t>チホウ</t>
    </rPh>
    <rPh sb="2" eb="5">
      <t>コウムイン</t>
    </rPh>
    <rPh sb="5" eb="6">
      <t>トウ</t>
    </rPh>
    <rPh sb="6" eb="8">
      <t>キョウサイ</t>
    </rPh>
    <rPh sb="8" eb="10">
      <t>クミアイ</t>
    </rPh>
    <rPh sb="11" eb="12">
      <t>カカ</t>
    </rPh>
    <phoneticPr fontId="36"/>
  </si>
  <si>
    <t>令和4年度(千円･％)</t>
    <rPh sb="0" eb="2">
      <t>レイワ</t>
    </rPh>
    <rPh sb="4" eb="5">
      <t>ド</t>
    </rPh>
    <rPh sb="6" eb="8">
      <t>センエン</t>
    </rPh>
    <phoneticPr fontId="36"/>
  </si>
  <si>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</si>
  <si>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</si>
  <si>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6"/>
  </si>
  <si>
    <t>財政健全化等</t>
    <rPh sb="0" eb="2">
      <t>ザイセイ</t>
    </rPh>
    <rPh sb="2" eb="5">
      <t>ケンゼンカ</t>
    </rPh>
    <rPh sb="5" eb="6">
      <t>トウ</t>
    </rPh>
    <phoneticPr fontId="36"/>
  </si>
  <si>
    <t>分担金・負担金</t>
  </si>
  <si>
    <t>経常収支比率</t>
    <rPh sb="0" eb="2">
      <t>ケイジョウ</t>
    </rPh>
    <rPh sb="2" eb="4">
      <t>シュウシ</t>
    </rPh>
    <rPh sb="4" eb="6">
      <t>ヒリツ</t>
    </rPh>
    <phoneticPr fontId="36"/>
  </si>
  <si>
    <t>市町村名</t>
    <rPh sb="0" eb="3">
      <t>シチョウソン</t>
    </rPh>
    <rPh sb="3" eb="4">
      <t>メイ</t>
    </rPh>
    <phoneticPr fontId="36"/>
  </si>
  <si>
    <t>　　うち一部事務組合負担金</t>
  </si>
  <si>
    <t>純固定資産税</t>
    <rPh sb="0" eb="1">
      <t>ジュン</t>
    </rPh>
    <rPh sb="1" eb="3">
      <t>コテイ</t>
    </rPh>
    <rPh sb="3" eb="6">
      <t>シサンゼイ</t>
    </rPh>
    <phoneticPr fontId="36"/>
  </si>
  <si>
    <t>上川農業振興公社</t>
    <rPh sb="0" eb="2">
      <t>カミカワ</t>
    </rPh>
    <rPh sb="2" eb="4">
      <t>ノウギョウ</t>
    </rPh>
    <rPh sb="4" eb="6">
      <t>シンコウ</t>
    </rPh>
    <rPh sb="6" eb="8">
      <t>コウシャ</t>
    </rPh>
    <phoneticPr fontId="6"/>
  </si>
  <si>
    <t>地方交付税種地</t>
    <rPh sb="0" eb="2">
      <t>チホウ</t>
    </rPh>
    <rPh sb="2" eb="5">
      <t>コウフゼイ</t>
    </rPh>
    <rPh sb="5" eb="6">
      <t>シュ</t>
    </rPh>
    <rPh sb="6" eb="7">
      <t>チ</t>
    </rPh>
    <phoneticPr fontId="36"/>
  </si>
  <si>
    <t>2-1</t>
  </si>
  <si>
    <t>(　参考　）</t>
    <rPh sb="2" eb="4">
      <t>サンコウ</t>
    </rPh>
    <phoneticPr fontId="33"/>
  </si>
  <si>
    <t>会計名</t>
    <rPh sb="0" eb="2">
      <t>カイケイ</t>
    </rPh>
    <rPh sb="2" eb="3">
      <t>メイ</t>
    </rPh>
    <phoneticPr fontId="36"/>
  </si>
  <si>
    <t>(Ｅ)</t>
  </si>
  <si>
    <t>歳入歳出差引</t>
  </si>
  <si>
    <t>　　(※1)</t>
  </si>
  <si>
    <t>首都</t>
    <rPh sb="0" eb="2">
      <t>シュト</t>
    </rPh>
    <phoneticPr fontId="36"/>
  </si>
  <si>
    <t>過疎地域持続的発展事業基金</t>
  </si>
  <si>
    <t>翌年度に繰越すべき財源</t>
  </si>
  <si>
    <t>標準財政規模</t>
    <rPh sb="0" eb="2">
      <t>ヒョウジュン</t>
    </rPh>
    <rPh sb="2" eb="4">
      <t>ザイセイ</t>
    </rPh>
    <rPh sb="4" eb="6">
      <t>キボ</t>
    </rPh>
    <phoneticPr fontId="36"/>
  </si>
  <si>
    <t>近畿</t>
    <rPh sb="0" eb="2">
      <t>キンキ</t>
    </rPh>
    <phoneticPr fontId="36"/>
  </si>
  <si>
    <t>(Ｃ)－(Ｄ)</t>
  </si>
  <si>
    <t>内訳</t>
    <rPh sb="0" eb="2">
      <t>ウチワケ</t>
    </rPh>
    <phoneticPr fontId="36"/>
  </si>
  <si>
    <t>実質収支</t>
  </si>
  <si>
    <t>財政力指数</t>
    <rPh sb="0" eb="3">
      <t>ザイセイリョク</t>
    </rPh>
    <rPh sb="3" eb="5">
      <t>シスウ</t>
    </rPh>
    <phoneticPr fontId="36"/>
  </si>
  <si>
    <t>歳入</t>
    <rPh sb="0" eb="2">
      <t>サイニュウ</t>
    </rPh>
    <phoneticPr fontId="35"/>
  </si>
  <si>
    <r>
      <t>産業構造</t>
    </r>
    <r>
      <rPr>
        <sz val="9"/>
        <color indexed="8"/>
        <rFont val="ＭＳ ゴシック"/>
      </rPr>
      <t xml:space="preserve"> (※5)</t>
    </r>
    <rPh sb="0" eb="2">
      <t>サンギョウ</t>
    </rPh>
    <rPh sb="2" eb="4">
      <t>コウゾウ</t>
    </rPh>
    <phoneticPr fontId="36"/>
  </si>
  <si>
    <t>中部</t>
    <rPh sb="0" eb="2">
      <t>チュウブ</t>
    </rPh>
    <phoneticPr fontId="36"/>
  </si>
  <si>
    <t>職員数
(人)</t>
    <rPh sb="0" eb="3">
      <t>ショクインスウ</t>
    </rPh>
    <phoneticPr fontId="36"/>
  </si>
  <si>
    <t>一部事務組合等</t>
    <rPh sb="0" eb="2">
      <t>イチブ</t>
    </rPh>
    <rPh sb="2" eb="4">
      <t>ジム</t>
    </rPh>
    <rPh sb="4" eb="6">
      <t>クミアイ</t>
    </rPh>
    <rPh sb="6" eb="7">
      <t>トウ</t>
    </rPh>
    <phoneticPr fontId="36"/>
  </si>
  <si>
    <t>平成27年国調(人)</t>
    <rPh sb="4" eb="5">
      <t>ネン</t>
    </rPh>
    <rPh sb="5" eb="6">
      <t>コク</t>
    </rPh>
    <rPh sb="6" eb="7">
      <t>チョウ</t>
    </rPh>
    <phoneticPr fontId="36"/>
  </si>
  <si>
    <t>過疎</t>
    <rPh sb="0" eb="2">
      <t>カソ</t>
    </rPh>
    <phoneticPr fontId="36"/>
  </si>
  <si>
    <t>一般会計等の一覧</t>
  </si>
  <si>
    <t>参考</t>
    <rPh sb="0" eb="2">
      <t>サンコウ</t>
    </rPh>
    <phoneticPr fontId="3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</si>
  <si>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</si>
  <si>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</si>
  <si>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</si>
  <si>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</si>
  <si>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</si>
  <si>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6"/>
  </si>
  <si>
    <t>山振</t>
    <rPh sb="0" eb="1">
      <t>ヤマ</t>
    </rPh>
    <rPh sb="1" eb="2">
      <t>フ</t>
    </rPh>
    <phoneticPr fontId="3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</si>
  <si>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</si>
  <si>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</si>
  <si>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</si>
  <si>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6"/>
  </si>
  <si>
    <t>-</t>
  </si>
  <si>
    <t>将来負担比率　　（千円・％）</t>
    <rPh sb="0" eb="2">
      <t>ショウライ</t>
    </rPh>
    <rPh sb="2" eb="4">
      <t>フタン</t>
    </rPh>
    <phoneticPr fontId="36"/>
  </si>
  <si>
    <t>住民基本台帳人口
 (※7)</t>
    <rPh sb="0" eb="2">
      <t>ジュウミン</t>
    </rPh>
    <rPh sb="2" eb="4">
      <t>キホン</t>
    </rPh>
    <rPh sb="4" eb="6">
      <t>ダイチョウ</t>
    </rPh>
    <rPh sb="6" eb="8">
      <t>ジンコウ</t>
    </rPh>
    <phoneticPr fontId="36"/>
  </si>
  <si>
    <t>令06.01.01(人)</t>
    <rPh sb="0" eb="1">
      <t>レイ</t>
    </rPh>
    <phoneticPr fontId="3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</si>
  <si>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</si>
  <si>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6"/>
  </si>
  <si>
    <t>介護保険特別会計（保険事業勘定）</t>
  </si>
  <si>
    <t>低開発</t>
    <rPh sb="0" eb="1">
      <t>テイ</t>
    </rPh>
    <rPh sb="1" eb="3">
      <t>カイハツ</t>
    </rPh>
    <phoneticPr fontId="36"/>
  </si>
  <si>
    <t>一部事務組合負担金（補助費等）</t>
    <rPh sb="0" eb="2">
      <t>イチブ</t>
    </rPh>
    <rPh sb="2" eb="4">
      <t>ジム</t>
    </rPh>
    <rPh sb="4" eb="6">
      <t>クミアイ</t>
    </rPh>
    <rPh sb="6" eb="9">
      <t>フタンキン</t>
    </rPh>
    <rPh sb="10" eb="13">
      <t>ホジョヒ</t>
    </rPh>
    <rPh sb="13" eb="14">
      <t>トウ</t>
    </rPh>
    <phoneticPr fontId="36"/>
  </si>
  <si>
    <t>国民健康保険事業会計の状況</t>
    <rPh sb="0" eb="2">
      <t>コクミン</t>
    </rPh>
    <rPh sb="2" eb="4">
      <t>ケンコウ</t>
    </rPh>
    <rPh sb="4" eb="6">
      <t>ホケン</t>
    </rPh>
    <rPh sb="6" eb="8">
      <t>ジギョウ</t>
    </rPh>
    <rPh sb="8" eb="10">
      <t>カイケイ</t>
    </rPh>
    <rPh sb="11" eb="13">
      <t>ジョウキョウ</t>
    </rPh>
    <phoneticPr fontId="36"/>
  </si>
  <si>
    <t>積立金取崩し額</t>
  </si>
  <si>
    <t>　連結実質赤字比率</t>
    <rPh sb="1" eb="3">
      <t>レンケツ</t>
    </rPh>
    <rPh sb="3" eb="5">
      <t>ジッシツ</t>
    </rPh>
    <rPh sb="5" eb="7">
      <t>アカジ</t>
    </rPh>
    <rPh sb="7" eb="9">
      <t>ヒリツ</t>
    </rPh>
    <phoneticPr fontId="36"/>
  </si>
  <si>
    <r>
      <t>資金不足比率 (※</t>
    </r>
    <r>
      <rPr>
        <sz val="9"/>
        <color indexed="8"/>
        <rFont val="ＭＳ ゴシック"/>
      </rPr>
      <t>4)</t>
    </r>
  </si>
  <si>
    <t>うち日本人(人)</t>
  </si>
  <si>
    <t>第1次</t>
    <rPh sb="0" eb="1">
      <t>ダイ</t>
    </rPh>
    <rPh sb="2" eb="3">
      <t>ジ</t>
    </rPh>
    <phoneticPr fontId="3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</si>
  <si>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</si>
  <si>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6"/>
  </si>
  <si>
    <t>　　軽自動車税</t>
  </si>
  <si>
    <t>実質単年度収支</t>
  </si>
  <si>
    <t>　実質公債費比率</t>
    <rPh sb="1" eb="3">
      <t>ジッシツ</t>
    </rPh>
    <rPh sb="3" eb="6">
      <t>コウサイヒ</t>
    </rPh>
    <rPh sb="6" eb="8">
      <t>ヒリツ</t>
    </rPh>
    <phoneticPr fontId="36"/>
  </si>
  <si>
    <t>新潟県中東福祉事務組合</t>
    <rPh sb="0" eb="5">
      <t>ニイガタケンチュウトウ</t>
    </rPh>
    <rPh sb="5" eb="11">
      <t>フクシジムクミアイ</t>
    </rPh>
    <phoneticPr fontId="6"/>
  </si>
  <si>
    <t>令05.01.01(人)</t>
  </si>
  <si>
    <t>(Ｆ)</t>
  </si>
  <si>
    <t>　扶助費</t>
  </si>
  <si>
    <t>　うち、健全化法施行規則附則第三条に係る負担見込額</t>
  </si>
  <si>
    <t>　将来負担比率</t>
    <rPh sb="1" eb="3">
      <t>ショウライ</t>
    </rPh>
    <rPh sb="3" eb="5">
      <t>フタン</t>
    </rPh>
    <rPh sb="5" eb="7">
      <t>ヒリツ</t>
    </rPh>
    <phoneticPr fontId="36"/>
  </si>
  <si>
    <t>後期高齢者医療特別会計</t>
  </si>
  <si>
    <t>基準財政収入額</t>
  </si>
  <si>
    <t>労働費</t>
  </si>
  <si>
    <t>増減率  (％)</t>
    <rPh sb="0" eb="2">
      <t>ゾウゲン</t>
    </rPh>
    <rPh sb="2" eb="3">
      <t>リツ</t>
    </rPh>
    <phoneticPr fontId="36"/>
  </si>
  <si>
    <t>類似団体内平均値</t>
  </si>
  <si>
    <t>満期一括償還地方債の一年当たりの元金償還金に相当するもの
（年度割相当額）</t>
  </si>
  <si>
    <t>-3.7</t>
  </si>
  <si>
    <t>-3.8</t>
  </si>
  <si>
    <t>標準税収入額等</t>
  </si>
  <si>
    <t>新潟県阿賀町</t>
  </si>
  <si>
    <t>面積 (k㎡)</t>
    <rPh sb="0" eb="2">
      <t>メンセキ</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</si>
  <si>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</si>
  <si>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</si>
  <si>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6"/>
  </si>
  <si>
    <t>職員の状況 (※8)</t>
    <rPh sb="0" eb="2">
      <t>ショクイン</t>
    </rPh>
    <rPh sb="3" eb="5">
      <t>ジョウキョウ</t>
    </rPh>
    <phoneticPr fontId="36"/>
  </si>
  <si>
    <t>特別職等</t>
    <rPh sb="0" eb="2">
      <t>トクベツ</t>
    </rPh>
    <rPh sb="2" eb="3">
      <t>ショク</t>
    </rPh>
    <rPh sb="3" eb="4">
      <t>トウ</t>
    </rPh>
    <phoneticPr fontId="36"/>
  </si>
  <si>
    <t>当該団体からの債務保証に係る債務残高</t>
    <rPh sb="9" eb="11">
      <t>ホショウ</t>
    </rPh>
    <phoneticPr fontId="36"/>
  </si>
  <si>
    <t>定数</t>
    <rPh sb="0" eb="2">
      <t>テイスウ</t>
    </rPh>
    <phoneticPr fontId="3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</si>
  <si>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</si>
  <si>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6"/>
  </si>
  <si>
    <t>給料月額
(百円)</t>
    <rPh sb="0" eb="2">
      <t>キュウリョウ</t>
    </rPh>
    <rPh sb="2" eb="3">
      <t>ツキ</t>
    </rPh>
    <rPh sb="3" eb="4">
      <t>ガク</t>
    </rPh>
    <rPh sb="6" eb="8">
      <t>ヒャクエン</t>
    </rPh>
    <phoneticPr fontId="36"/>
  </si>
  <si>
    <t>資金剰余額
/不足額
（実質収支）</t>
  </si>
  <si>
    <t>地方債現在高</t>
  </si>
  <si>
    <t>・計</t>
  </si>
  <si>
    <t>　うち公的資金</t>
    <rPh sb="3" eb="5">
      <t>コウテキ</t>
    </rPh>
    <phoneticPr fontId="36"/>
  </si>
  <si>
    <t>計</t>
    <rPh sb="0" eb="1">
      <t>ケイ</t>
    </rPh>
    <phoneticPr fontId="36"/>
  </si>
  <si>
    <t>市区町村長</t>
    <rPh sb="0" eb="2">
      <t>シク</t>
    </rPh>
    <rPh sb="2" eb="4">
      <t>チョウソン</t>
    </rPh>
    <rPh sb="4" eb="5">
      <t>チョウ</t>
    </rPh>
    <phoneticPr fontId="36"/>
  </si>
  <si>
    <t>一般職員</t>
    <rPh sb="0" eb="2">
      <t>イッパン</t>
    </rPh>
    <rPh sb="2" eb="4">
      <t>ショクイン</t>
    </rPh>
    <phoneticPr fontId="36"/>
  </si>
  <si>
    <t>目的税</t>
  </si>
  <si>
    <t>地方債現在高（臨時財政対策債除き）</t>
  </si>
  <si>
    <t>R05</t>
  </si>
  <si>
    <t>経常一般財源等</t>
    <rPh sb="0" eb="2">
      <t>ケイジョウ</t>
    </rPh>
    <rPh sb="2" eb="4">
      <t>イッパン</t>
    </rPh>
    <rPh sb="4" eb="7">
      <t>ザイゲントウ</t>
    </rPh>
    <phoneticPr fontId="36"/>
  </si>
  <si>
    <t>副市区町村長</t>
    <rPh sb="0" eb="1">
      <t>フク</t>
    </rPh>
    <rPh sb="1" eb="3">
      <t>シク</t>
    </rPh>
    <rPh sb="3" eb="5">
      <t>チョウソン</t>
    </rPh>
    <rPh sb="5" eb="6">
      <t>チョウ</t>
    </rPh>
    <phoneticPr fontId="36"/>
  </si>
  <si>
    <t>　うち消防職員</t>
    <rPh sb="3" eb="5">
      <t>ショウボウ</t>
    </rPh>
    <rPh sb="5" eb="7">
      <t>ショクイン</t>
    </rPh>
    <phoneticPr fontId="36"/>
  </si>
  <si>
    <t>教育長</t>
  </si>
  <si>
    <t>　うち技能労務職員</t>
    <rPh sb="3" eb="5">
      <t>ギノウ</t>
    </rPh>
    <rPh sb="5" eb="7">
      <t>ロウム</t>
    </rPh>
    <rPh sb="7" eb="9">
      <t>ショクイン</t>
    </rPh>
    <phoneticPr fontId="36"/>
  </si>
  <si>
    <t>収益事業収入</t>
  </si>
  <si>
    <t>議会議長</t>
    <rPh sb="0" eb="2">
      <t>ギカイ</t>
    </rPh>
    <rPh sb="2" eb="4">
      <t>ギチョウ</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</si>
  <si>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6"/>
  </si>
  <si>
    <t>教育公務員</t>
    <rPh sb="0" eb="2">
      <t>キョウイク</t>
    </rPh>
    <rPh sb="2" eb="5">
      <t>コウムイン</t>
    </rPh>
    <phoneticPr fontId="3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</si>
  <si>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</si>
  <si>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</si>
  <si>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6"/>
  </si>
  <si>
    <t>*</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</si>
  <si>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</si>
  <si>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</si>
  <si>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</si>
  <si>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6"/>
  </si>
  <si>
    <t>積立金
現在高</t>
    <rPh sb="4" eb="7">
      <t>ゲンザイダカ</t>
    </rPh>
    <phoneticPr fontId="6"/>
  </si>
  <si>
    <t>議会議員</t>
    <rPh sb="0" eb="2">
      <t>ギカイ</t>
    </rPh>
    <rPh sb="2" eb="4">
      <t>ギイン</t>
    </rPh>
    <phoneticPr fontId="36"/>
  </si>
  <si>
    <t>　法定外目的税</t>
  </si>
  <si>
    <t>合計</t>
    <rPh sb="0" eb="2">
      <t>ゴウケイ</t>
    </rPh>
    <phoneticPr fontId="36"/>
  </si>
  <si>
    <t>減債基金</t>
    <rPh sb="0" eb="1">
      <t>ゲン</t>
    </rPh>
    <rPh sb="1" eb="2">
      <t>サイ</t>
    </rPh>
    <rPh sb="2" eb="4">
      <t>キキン</t>
    </rPh>
    <phoneticPr fontId="36"/>
  </si>
  <si>
    <t>うち単独分</t>
    <rPh sb="2" eb="4">
      <t>タンドク</t>
    </rPh>
    <rPh sb="4" eb="5">
      <t>ブン</t>
    </rPh>
    <phoneticPr fontId="36"/>
  </si>
  <si>
    <t>ラスパイレス指数</t>
    <rPh sb="6" eb="8">
      <t>シスウ</t>
    </rPh>
    <phoneticPr fontId="36"/>
  </si>
  <si>
    <t>投資的経費計</t>
    <rPh sb="5" eb="6">
      <t>ケイ</t>
    </rPh>
    <phoneticPr fontId="36"/>
  </si>
  <si>
    <t>公営企業（法適）の一覧</t>
    <rPh sb="0" eb="2">
      <t>コウエイ</t>
    </rPh>
    <rPh sb="2" eb="4">
      <t>キギョウ</t>
    </rPh>
    <phoneticPr fontId="36"/>
  </si>
  <si>
    <t>公営企業（法非適）の一覧</t>
    <rPh sb="0" eb="2">
      <t>コウエイ</t>
    </rPh>
    <rPh sb="2" eb="4">
      <t>キギョウ</t>
    </rPh>
    <rPh sb="6" eb="7">
      <t>ヒ</t>
    </rPh>
    <phoneticPr fontId="36"/>
  </si>
  <si>
    <t>将来負担の状況</t>
  </si>
  <si>
    <t>関係する一部事務組合等一覧</t>
    <rPh sb="0" eb="2">
      <t>カンケイ</t>
    </rPh>
    <rPh sb="4" eb="6">
      <t>イチブ</t>
    </rPh>
    <rPh sb="6" eb="8">
      <t>ジム</t>
    </rPh>
    <rPh sb="8" eb="10">
      <t>クミアイ</t>
    </rPh>
    <rPh sb="10" eb="11">
      <t>トウ</t>
    </rPh>
    <rPh sb="11" eb="13">
      <t>イチラン</t>
    </rPh>
    <phoneticPr fontId="36"/>
  </si>
  <si>
    <t>地方公社・第三セクター等一覧</t>
    <rPh sb="0" eb="2">
      <t>チホウ</t>
    </rPh>
    <rPh sb="2" eb="4">
      <t>コウシャ</t>
    </rPh>
    <rPh sb="5" eb="6">
      <t>ダイ</t>
    </rPh>
    <rPh sb="6" eb="7">
      <t>３</t>
    </rPh>
    <rPh sb="11" eb="12">
      <t>トウ</t>
    </rPh>
    <rPh sb="12" eb="14">
      <t>イチラン</t>
    </rPh>
    <phoneticPr fontId="36"/>
  </si>
  <si>
    <t>会計名</t>
  </si>
  <si>
    <t>　前年度繰上充用金</t>
  </si>
  <si>
    <t>項番</t>
    <rPh sb="0" eb="2">
      <t>コウバン</t>
    </rPh>
    <phoneticPr fontId="36"/>
  </si>
  <si>
    <t>団体名</t>
    <rPh sb="0" eb="2">
      <t>ダンタイ</t>
    </rPh>
    <phoneticPr fontId="36"/>
  </si>
  <si>
    <t>（注釈）</t>
    <rPh sb="1" eb="3">
      <t>チュウシャク</t>
    </rPh>
    <phoneticPr fontId="36"/>
  </si>
  <si>
    <t>※1：経常収支比率の( )内の数値は、「減収補塡債（特例分）」及び「臨時財政対策債」を除いて算出したものである。</t>
  </si>
  <si>
    <t>収入済額</t>
    <rPh sb="0" eb="2">
      <t>シュウニュウ</t>
    </rPh>
    <rPh sb="2" eb="3">
      <t>スミ</t>
    </rPh>
    <rPh sb="3" eb="4">
      <t>ガク</t>
    </rPh>
    <phoneticPr fontId="3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</si>
  <si>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</si>
  <si>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</si>
  <si>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</si>
  <si>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6"/>
  </si>
  <si>
    <t>　普通交付税</t>
  </si>
  <si>
    <t>(2)各会計、関係団体の財政状況及び健全化判断比率（市町村）</t>
    <rPh sb="26" eb="29">
      <t>シチョウソン</t>
    </rPh>
    <phoneticPr fontId="3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</si>
  <si>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</si>
  <si>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</si>
  <si>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</si>
  <si>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</si>
  <si>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</si>
  <si>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6"/>
  </si>
  <si>
    <t>(1) 普通会計の状況（市町村）</t>
    <rPh sb="4" eb="6">
      <t>フツウ</t>
    </rPh>
    <rPh sb="6" eb="8">
      <t>カイケイ</t>
    </rPh>
    <rPh sb="9" eb="11">
      <t>ジョウキョウ</t>
    </rPh>
    <rPh sb="12" eb="15">
      <t>シチョウソン</t>
    </rPh>
    <phoneticPr fontId="36"/>
  </si>
  <si>
    <t>地方税の状況（単位 千円・％）</t>
    <rPh sb="0" eb="2">
      <t>チホウ</t>
    </rPh>
    <rPh sb="2" eb="3">
      <t>ゼイ</t>
    </rPh>
    <rPh sb="4" eb="6">
      <t>ジョウキョウ</t>
    </rPh>
    <rPh sb="7" eb="9">
      <t>タンイ</t>
    </rPh>
    <rPh sb="10" eb="12">
      <t>センエン</t>
    </rPh>
    <phoneticPr fontId="3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</si>
  <si>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</si>
  <si>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</si>
  <si>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</si>
  <si>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36"/>
  </si>
  <si>
    <t>▲退職金</t>
    <rPh sb="1" eb="3">
      <t>タイショク</t>
    </rPh>
    <rPh sb="3" eb="4">
      <t>キン</t>
    </rPh>
    <phoneticPr fontId="36"/>
  </si>
  <si>
    <t>地方税</t>
  </si>
  <si>
    <t>構成比</t>
    <rPh sb="0" eb="3">
      <t>コウセイヒ</t>
    </rPh>
    <phoneticPr fontId="36"/>
  </si>
  <si>
    <t>使用料</t>
  </si>
  <si>
    <t>　うち利子</t>
  </si>
  <si>
    <t>区分</t>
  </si>
  <si>
    <t>超過課税分</t>
    <rPh sb="0" eb="2">
      <t>チョウカ</t>
    </rPh>
    <rPh sb="2" eb="4">
      <t>カゼイ</t>
    </rPh>
    <rPh sb="4" eb="5">
      <t>ブン</t>
    </rPh>
    <phoneticPr fontId="3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</si>
  <si>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</si>
  <si>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</si>
  <si>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</si>
  <si>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</si>
  <si>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36"/>
  </si>
  <si>
    <t>(A)のうち普通建設事業費</t>
    <rPh sb="6" eb="8">
      <t>フツウ</t>
    </rPh>
    <rPh sb="8" eb="10">
      <t>ケンセツ</t>
    </rPh>
    <rPh sb="10" eb="13">
      <t>ジギョウヒ</t>
    </rPh>
    <phoneticPr fontId="36"/>
  </si>
  <si>
    <t>診療所特別会計</t>
  </si>
  <si>
    <t>(Ａ)</t>
  </si>
  <si>
    <t>(A)のうち充当一般財源等</t>
    <rPh sb="6" eb="8">
      <t>ジュウトウ</t>
    </rPh>
    <rPh sb="8" eb="10">
      <t>イッパン</t>
    </rPh>
    <rPh sb="10" eb="12">
      <t>ザイゲン</t>
    </rPh>
    <rPh sb="12" eb="13">
      <t>ナド</t>
    </rPh>
    <phoneticPr fontId="3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</si>
  <si>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</si>
  <si>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</si>
  <si>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</si>
  <si>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</si>
  <si>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</si>
  <si>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</si>
  <si>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 4.13</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</si>
  <si>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</si>
  <si>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</si>
  <si>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</si>
  <si>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</si>
  <si>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</si>
  <si>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</si>
  <si>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</si>
  <si>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</si>
  <si>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</si>
  <si>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</si>
  <si>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</si>
  <si>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</si>
  <si>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</si>
  <si>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</si>
  <si>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</si>
  <si>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</si>
  <si>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</si>
  <si>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</si>
  <si>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</si>
  <si>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</si>
  <si>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</si>
  <si>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</si>
  <si>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</si>
  <si>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</si>
  <si>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</si>
  <si>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</si>
  <si>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</si>
  <si>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</si>
  <si>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</si>
  <si>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</si>
  <si>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</si>
  <si>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6"/>
  </si>
  <si>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</si>
  <si>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</si>
  <si>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</si>
  <si>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</si>
  <si>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</si>
  <si>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</si>
  <si>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</si>
  <si>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6"/>
  </si>
  <si>
    <t>決算額</t>
  </si>
  <si>
    <t>市町村民税</t>
    <rPh sb="0" eb="3">
      <t>シチョウソン</t>
    </rPh>
    <rPh sb="3" eb="4">
      <t>ミン</t>
    </rPh>
    <rPh sb="4" eb="5">
      <t>ゼイ</t>
    </rPh>
    <phoneticPr fontId="3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</si>
  <si>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</si>
  <si>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</si>
  <si>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町有施設建設準備基金</t>
  </si>
  <si>
    <t>構成比</t>
  </si>
  <si>
    <t>公営企業会計等</t>
    <rPh sb="0" eb="2">
      <t>コウエイ</t>
    </rPh>
    <rPh sb="2" eb="4">
      <t>キギョウ</t>
    </rPh>
    <rPh sb="4" eb="6">
      <t>カイケイ</t>
    </rPh>
    <rPh sb="6" eb="7">
      <t>トウ</t>
    </rPh>
    <phoneticPr fontId="36"/>
  </si>
  <si>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</si>
  <si>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</si>
  <si>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</si>
  <si>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</si>
  <si>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6"/>
  </si>
  <si>
    <t>　公債費</t>
  </si>
  <si>
    <t>増減率(%)(B)</t>
    <rPh sb="0" eb="3">
      <t>ゾウゲンリツ</t>
    </rPh>
    <phoneticPr fontId="3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</si>
  <si>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</si>
  <si>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</si>
  <si>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6"/>
  </si>
  <si>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</si>
  <si>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</si>
  <si>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</si>
  <si>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</si>
  <si>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6"/>
  </si>
  <si>
    <t>令和4年度</t>
    <rPh sb="0" eb="2">
      <t>レイワ</t>
    </rPh>
    <rPh sb="4" eb="5">
      <t>ド</t>
    </rPh>
    <phoneticPr fontId="36"/>
  </si>
  <si>
    <t>　うち元金</t>
  </si>
  <si>
    <t>現年</t>
    <rPh sb="0" eb="1">
      <t>ゲン</t>
    </rPh>
    <rPh sb="1" eb="2">
      <t>ネン</t>
    </rPh>
    <phoneticPr fontId="3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</si>
  <si>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</si>
  <si>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</si>
  <si>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</si>
  <si>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</si>
  <si>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</si>
  <si>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</si>
  <si>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</si>
  <si>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</si>
  <si>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</si>
  <si>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</si>
  <si>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</si>
  <si>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</si>
  <si>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6"/>
  </si>
  <si>
    <t>実質収支</t>
    <rPh sb="0" eb="2">
      <t>ジッシツ</t>
    </rPh>
    <rPh sb="2" eb="4">
      <t>シュウシ</t>
    </rPh>
    <phoneticPr fontId="36"/>
  </si>
  <si>
    <t>有料道路</t>
  </si>
  <si>
    <t>財政再生基準</t>
  </si>
  <si>
    <t>実質公債費比率</t>
  </si>
  <si>
    <t>再差引収支</t>
    <rPh sb="0" eb="1">
      <t>サイ</t>
    </rPh>
    <rPh sb="1" eb="3">
      <t>サシヒキ</t>
    </rPh>
    <rPh sb="3" eb="5">
      <t>シュウシ</t>
    </rPh>
    <phoneticPr fontId="36"/>
  </si>
  <si>
    <t>地方債</t>
  </si>
  <si>
    <t>▲ 1.20</t>
  </si>
  <si>
    <t>加入世帯数(世帯)</t>
  </si>
  <si>
    <t>　繰出金</t>
  </si>
  <si>
    <t>　うち減収補塡債(特例分)</t>
    <rPh sb="4" eb="5">
      <t>シュウ</t>
    </rPh>
    <rPh sb="9" eb="10">
      <t>トク</t>
    </rPh>
    <rPh sb="10" eb="11">
      <t>レイ</t>
    </rPh>
    <rPh sb="11" eb="12">
      <t>ブン</t>
    </rPh>
    <phoneticPr fontId="1"/>
  </si>
  <si>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</si>
  <si>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3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</si>
  <si>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</si>
  <si>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</si>
  <si>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</si>
  <si>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</si>
  <si>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</si>
  <si>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</si>
  <si>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</si>
  <si>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</si>
  <si>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</si>
  <si>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</si>
  <si>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</si>
  <si>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</si>
  <si>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</si>
  <si>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</si>
  <si>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</si>
  <si>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</si>
  <si>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</si>
  <si>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</si>
  <si>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</si>
  <si>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</si>
  <si>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</si>
  <si>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</si>
  <si>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</si>
  <si>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</si>
  <si>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</si>
  <si>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6"/>
  </si>
  <si>
    <t>備考</t>
    <rPh sb="0" eb="2">
      <t>ビコウ</t>
    </rPh>
    <phoneticPr fontId="36"/>
  </si>
  <si>
    <t>地方公社・第三セクター等名</t>
    <rPh sb="12" eb="13">
      <t>メイ</t>
    </rPh>
    <phoneticPr fontId="3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</si>
  <si>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</si>
  <si>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</si>
  <si>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</si>
  <si>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</si>
  <si>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6"/>
  </si>
  <si>
    <t>一般会計等
負担見込額</t>
  </si>
  <si>
    <t>実質赤字額</t>
    <rPh sb="0" eb="2">
      <t>ジッシツ</t>
    </rPh>
    <rPh sb="2" eb="5">
      <t>アカジガク</t>
    </rPh>
    <phoneticPr fontId="36"/>
  </si>
  <si>
    <t>減債基金積立不足算定額</t>
    <rPh sb="0" eb="2">
      <t>ゲンサイ</t>
    </rPh>
    <rPh sb="2" eb="4">
      <t>キキン</t>
    </rPh>
    <rPh sb="4" eb="6">
      <t>ツミタテ</t>
    </rPh>
    <rPh sb="6" eb="8">
      <t>ブソク</t>
    </rPh>
    <rPh sb="8" eb="10">
      <t>サンテイ</t>
    </rPh>
    <rPh sb="10" eb="11">
      <t>ガク</t>
    </rPh>
    <phoneticPr fontId="36"/>
  </si>
  <si>
    <t>総収益
（歳入）</t>
  </si>
  <si>
    <t>総費用
（歳出）</t>
  </si>
  <si>
    <t>純損益
（形式収支）</t>
  </si>
  <si>
    <t>介護保険特別会計（サービス事業勘定）</t>
  </si>
  <si>
    <t>左のうち
一般会計等
繰入見込額</t>
  </si>
  <si>
    <t>資金不足
比率</t>
    <rPh sb="0" eb="2">
      <t>シキン</t>
    </rPh>
    <rPh sb="2" eb="4">
      <t>フソク</t>
    </rPh>
    <rPh sb="5" eb="7">
      <t>ヒリツ</t>
    </rPh>
    <phoneticPr fontId="36"/>
  </si>
  <si>
    <t>国民健康保険特別会計</t>
  </si>
  <si>
    <t>水道事業会計</t>
  </si>
  <si>
    <t>法適用企業</t>
  </si>
  <si>
    <t>連結実質赤字額</t>
    <rPh sb="0" eb="2">
      <t>レンケツ</t>
    </rPh>
    <rPh sb="2" eb="4">
      <t>ジッシツ</t>
    </rPh>
    <rPh sb="4" eb="7">
      <t>アカジガク</t>
    </rPh>
    <phoneticPr fontId="3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</si>
  <si>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</si>
  <si>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</si>
  <si>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</si>
  <si>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6"/>
  </si>
  <si>
    <t>実質公債費比率　　（千円・％）</t>
    <rPh sb="0" eb="2">
      <t>ジッシツ</t>
    </rPh>
    <rPh sb="2" eb="4">
      <t>コウサイ</t>
    </rPh>
    <rPh sb="4" eb="5">
      <t>ヒ</t>
    </rPh>
    <rPh sb="5" eb="7">
      <t>ヒリツ</t>
    </rPh>
    <rPh sb="10" eb="12">
      <t>センエン</t>
    </rPh>
    <phoneticPr fontId="36"/>
  </si>
  <si>
    <t>区分</t>
    <rPh sb="0" eb="1">
      <t>ク</t>
    </rPh>
    <rPh sb="1" eb="2">
      <t>ブン</t>
    </rPh>
    <phoneticPr fontId="35"/>
  </si>
  <si>
    <t>令和3年度</t>
    <rPh sb="0" eb="2">
      <t>レイワ</t>
    </rPh>
    <rPh sb="3" eb="5">
      <t>ネンド</t>
    </rPh>
    <phoneticPr fontId="36"/>
  </si>
  <si>
    <t>令和4年度</t>
    <rPh sb="0" eb="2">
      <t>レイワ</t>
    </rPh>
    <rPh sb="3" eb="5">
      <t>ネンド</t>
    </rPh>
    <phoneticPr fontId="36"/>
  </si>
  <si>
    <t>分母比</t>
    <rPh sb="0" eb="2">
      <t>ブンボ</t>
    </rPh>
    <rPh sb="2" eb="3">
      <t>ヒ</t>
    </rPh>
    <phoneticPr fontId="3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</si>
  <si>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</si>
  <si>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</si>
  <si>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</si>
  <si>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</si>
  <si>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</si>
  <si>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</si>
  <si>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</si>
  <si>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</si>
  <si>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</si>
  <si>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6"/>
  </si>
  <si>
    <t>その他上記に準ずるもの</t>
    <rPh sb="2" eb="3">
      <t>タ</t>
    </rPh>
    <rPh sb="3" eb="5">
      <t>ジョウキ</t>
    </rPh>
    <rPh sb="6" eb="7">
      <t>ジュン</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</si>
  <si>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</si>
  <si>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</si>
  <si>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6"/>
  </si>
  <si>
    <t>その他の会計</t>
  </si>
  <si>
    <t>当該団体(円)</t>
    <rPh sb="0" eb="2">
      <t>トウガイ</t>
    </rPh>
    <rPh sb="2" eb="4">
      <t>ダンタイ</t>
    </rPh>
    <rPh sb="5" eb="6">
      <t>エン</t>
    </rPh>
    <phoneticPr fontId="36"/>
  </si>
  <si>
    <t>増減率(%)(A)</t>
    <rPh sb="0" eb="3">
      <t>ゾウゲンリツ</t>
    </rPh>
    <phoneticPr fontId="36"/>
  </si>
  <si>
    <t>公社・
三セク等</t>
    <rPh sb="0" eb="2">
      <t>コウシャ</t>
    </rPh>
    <rPh sb="4" eb="5">
      <t>サン</t>
    </rPh>
    <rPh sb="7" eb="8">
      <t>トウ</t>
    </rPh>
    <phoneticPr fontId="36"/>
  </si>
  <si>
    <t>健全化判断比率</t>
    <rPh sb="0" eb="3">
      <t>ケンゼンカ</t>
    </rPh>
    <rPh sb="3" eb="5">
      <t>ハンダン</t>
    </rPh>
    <rPh sb="5" eb="7">
      <t>ヒリツ</t>
    </rPh>
    <phoneticPr fontId="38"/>
  </si>
  <si>
    <t>特定財源の額</t>
    <rPh sb="0" eb="2">
      <t>トクテイ</t>
    </rPh>
    <rPh sb="2" eb="4">
      <t>ザイゲン</t>
    </rPh>
    <rPh sb="5" eb="6">
      <t>ガク</t>
    </rPh>
    <phoneticPr fontId="36"/>
  </si>
  <si>
    <t>算入公債費等の額</t>
    <rPh sb="0" eb="2">
      <t>サンニュウ</t>
    </rPh>
    <rPh sb="2" eb="4">
      <t>コウサイ</t>
    </rPh>
    <rPh sb="4" eb="5">
      <t>ヒ</t>
    </rPh>
    <rPh sb="5" eb="6">
      <t>トウ</t>
    </rPh>
    <rPh sb="7" eb="8">
      <t>ガク</t>
    </rPh>
    <phoneticPr fontId="36"/>
  </si>
  <si>
    <t>(Ｄ)</t>
  </si>
  <si>
    <t>(単年度)</t>
    <rPh sb="1" eb="4">
      <t>タンネンド</t>
    </rPh>
    <phoneticPr fontId="36"/>
  </si>
  <si>
    <t>人件費及び人件費に準ずる費用の分析</t>
    <rPh sb="0" eb="3">
      <t>ジンケンヒ</t>
    </rPh>
    <rPh sb="3" eb="4">
      <t>オヨ</t>
    </rPh>
    <rPh sb="5" eb="8">
      <t>ジンケンヒ</t>
    </rPh>
    <rPh sb="9" eb="10">
      <t>ジュン</t>
    </rPh>
    <rPh sb="12" eb="14">
      <t>ヒヨウ</t>
    </rPh>
    <rPh sb="15" eb="17">
      <t>ブンセキ</t>
    </rPh>
    <phoneticPr fontId="36"/>
  </si>
  <si>
    <t>人口1人当たり決算額</t>
    <rPh sb="0" eb="2">
      <t>ジンコウ</t>
    </rPh>
    <rPh sb="2" eb="4">
      <t>ヒトリ</t>
    </rPh>
    <rPh sb="4" eb="5">
      <t>ア</t>
    </rPh>
    <rPh sb="7" eb="9">
      <t>ケッサン</t>
    </rPh>
    <rPh sb="9" eb="10">
      <t>ガク</t>
    </rPh>
    <phoneticPr fontId="36"/>
  </si>
  <si>
    <t>当該団体（円）</t>
    <rPh sb="0" eb="2">
      <t>トウガイ</t>
    </rPh>
    <rPh sb="2" eb="4">
      <t>ダンタイ</t>
    </rPh>
    <rPh sb="5" eb="6">
      <t>エン</t>
    </rPh>
    <phoneticPr fontId="36"/>
  </si>
  <si>
    <t>類似団体平均（円）</t>
    <rPh sb="0" eb="2">
      <t>ルイジ</t>
    </rPh>
    <rPh sb="2" eb="4">
      <t>ダンタイ</t>
    </rPh>
    <rPh sb="4" eb="6">
      <t>ヘイキン</t>
    </rPh>
    <rPh sb="7" eb="8">
      <t>エン</t>
    </rPh>
    <phoneticPr fontId="36"/>
  </si>
  <si>
    <t>対比（％）</t>
    <rPh sb="0" eb="2">
      <t>タイヒ</t>
    </rPh>
    <phoneticPr fontId="36"/>
  </si>
  <si>
    <t>人件費</t>
    <rPh sb="0" eb="3">
      <t>ジンケンヒ</t>
    </rPh>
    <phoneticPr fontId="3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</si>
  <si>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</si>
  <si>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6"/>
  </si>
  <si>
    <t>当該団体</t>
    <rPh sb="0" eb="2">
      <t>トウガイ</t>
    </rPh>
    <rPh sb="2" eb="4">
      <t>ダンタイ</t>
    </rPh>
    <phoneticPr fontId="36"/>
  </si>
  <si>
    <t>新潟県市町村総合事務組合【消防団員等公務災害補償事業特別会計】</t>
    <rPh sb="0" eb="12">
      <t>ニイガタケンシチョウソンソウゴウジムクミアイ</t>
    </rPh>
    <rPh sb="13" eb="15">
      <t>ショウボウ</t>
    </rPh>
    <rPh sb="15" eb="18">
      <t>ダンイントウ</t>
    </rPh>
    <rPh sb="18" eb="22">
      <t>コウムサイガイ</t>
    </rPh>
    <rPh sb="22" eb="30">
      <t>ホショウジギョウトクベツカイケイ</t>
    </rPh>
    <phoneticPr fontId="6"/>
  </si>
  <si>
    <t>人口1,000人当たり職員数（人）</t>
    <rPh sb="0" eb="2">
      <t>ジンコウ</t>
    </rPh>
    <rPh sb="7" eb="8">
      <t>ニン</t>
    </rPh>
    <rPh sb="8" eb="9">
      <t>ア</t>
    </rPh>
    <rPh sb="11" eb="14">
      <t>ショクインスウ</t>
    </rPh>
    <rPh sb="15" eb="16">
      <t>ヒト</t>
    </rPh>
    <phoneticPr fontId="36"/>
  </si>
  <si>
    <t>ラスパイレス指数</t>
    <rPh sb="6" eb="8">
      <t>シスウ</t>
    </rPh>
    <phoneticPr fontId="41"/>
  </si>
  <si>
    <t>（注）人口については、各調査対象年度の1月1日現在の住民基本台帳に登載されている人口に基づいている。</t>
    <rPh sb="14" eb="16">
      <t>タイショウ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</si>
  <si>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</si>
  <si>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</si>
  <si>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</si>
  <si>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</si>
  <si>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</si>
  <si>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6"/>
  </si>
  <si>
    <t>普通建設事業費</t>
    <rPh sb="0" eb="2">
      <t>フツウ</t>
    </rPh>
    <rPh sb="2" eb="4">
      <t>ケンセツ</t>
    </rPh>
    <rPh sb="4" eb="7">
      <t>ジギョウヒ</t>
    </rPh>
    <phoneticPr fontId="36"/>
  </si>
  <si>
    <t>類似団体平均(円)</t>
    <rPh sb="0" eb="2">
      <t>ルイジ</t>
    </rPh>
    <rPh sb="2" eb="4">
      <t>ダンタイ</t>
    </rPh>
    <rPh sb="4" eb="6">
      <t>ヘイキン</t>
    </rPh>
    <rPh sb="7" eb="8">
      <t>エン</t>
    </rPh>
    <phoneticPr fontId="36"/>
  </si>
  <si>
    <t>(A)-(B)</t>
  </si>
  <si>
    <t xml:space="preserve"> R01</t>
  </si>
  <si>
    <t xml:space="preserve"> R03</t>
  </si>
  <si>
    <t xml:space="preserve"> R05</t>
  </si>
  <si>
    <t xml:space="preserve"> 過去５年間平均</t>
    <rPh sb="1" eb="3">
      <t>カコ</t>
    </rPh>
    <rPh sb="4" eb="6">
      <t>ネンカン</t>
    </rPh>
    <rPh sb="6" eb="8">
      <t>ヘイキン</t>
    </rPh>
    <phoneticPr fontId="36"/>
  </si>
  <si>
    <t>類似団体内平均(円)</t>
    <rPh sb="0" eb="2">
      <t>ルイジ</t>
    </rPh>
    <rPh sb="2" eb="4">
      <t>ダンタイ</t>
    </rPh>
    <phoneticPr fontId="36"/>
  </si>
  <si>
    <t>R01</t>
  </si>
  <si>
    <t>R02</t>
  </si>
  <si>
    <t>R03</t>
  </si>
  <si>
    <t>R04</t>
  </si>
  <si>
    <t>▲ 0.74</t>
  </si>
  <si>
    <t>▲ 0.58</t>
  </si>
  <si>
    <t>その他会計（赤字）</t>
  </si>
  <si>
    <t>さくら福祉保健事務組合【一般会計】</t>
    <rPh sb="3" eb="11">
      <t>フクシホケンジムクミアイ</t>
    </rPh>
    <rPh sb="12" eb="16">
      <t>イッパンカイケイ</t>
    </rPh>
    <phoneticPr fontId="6"/>
  </si>
  <si>
    <t>さくら福祉保健事務組合【病院事業会計】</t>
    <rPh sb="3" eb="11">
      <t>フクシホケンジムクミアイ</t>
    </rPh>
    <rPh sb="12" eb="18">
      <t>ビョウインジギョウカイケイ</t>
    </rPh>
    <phoneticPr fontId="6"/>
  </si>
  <si>
    <t>新潟県市町村総合事務組合【一般会計】</t>
    <rPh sb="0" eb="6">
      <t>ニイガタケンシチョウソン</t>
    </rPh>
    <rPh sb="6" eb="12">
      <t>ソウゴウジムクミアイ</t>
    </rPh>
    <rPh sb="13" eb="17">
      <t>イッパンカイケイ</t>
    </rPh>
    <phoneticPr fontId="6"/>
  </si>
  <si>
    <t>阿賀の里</t>
    <rPh sb="0" eb="2">
      <t>アガ</t>
    </rPh>
    <rPh sb="3" eb="4">
      <t>サト</t>
    </rPh>
    <phoneticPr fontId="6"/>
  </si>
  <si>
    <t>新潟県市町村総合事務組合【交通災害共済事業特別会計】</t>
    <rPh sb="13" eb="25">
      <t>コウツウサイガイキョウサイジギョウトクベツカイケイ</t>
    </rPh>
    <phoneticPr fontId="6"/>
  </si>
  <si>
    <t>新潟県後期高齢者医療広域連合【一般会計】</t>
    <rPh sb="0" eb="14">
      <t>ニイガタケンコウキコウレイシャイリョウコウイキレンゴウ</t>
    </rPh>
    <rPh sb="15" eb="19">
      <t>イッパンカイケイ</t>
    </rPh>
    <phoneticPr fontId="6"/>
  </si>
  <si>
    <t>新潟県後期高齢者医療広域連合【後期高齢者医療特別会計】</t>
    <rPh sb="15" eb="26">
      <t>コウキコウレイシャイリョウトクベツカイケイ</t>
    </rPh>
    <phoneticPr fontId="6"/>
  </si>
  <si>
    <t>三川農業振興公社</t>
    <rPh sb="0" eb="2">
      <t>ミカワ</t>
    </rPh>
    <rPh sb="2" eb="4">
      <t>ノウギョウ</t>
    </rPh>
    <rPh sb="4" eb="6">
      <t>シンコウ</t>
    </rPh>
    <rPh sb="6" eb="8">
      <t>コウシャ</t>
    </rPh>
    <phoneticPr fontId="6"/>
  </si>
  <si>
    <t>〇</t>
  </si>
  <si>
    <t>合併振興基金</t>
  </si>
  <si>
    <t>森林環境基金</t>
  </si>
  <si>
    <t>学校施設整備基金</t>
  </si>
  <si>
    <t>新潟県市町村総合事務組合【消防賞じゅつ金等支給事業特別会計】</t>
    <rPh sb="0" eb="12">
      <t>ニイガタケンシチョウソンソウゴウジムクミアイ</t>
    </rPh>
    <rPh sb="13" eb="15">
      <t>ショウボウ</t>
    </rPh>
    <rPh sb="15" eb="16">
      <t>ショウ</t>
    </rPh>
    <rPh sb="19" eb="20">
      <t>キン</t>
    </rPh>
    <rPh sb="20" eb="21">
      <t>トウ</t>
    </rPh>
    <rPh sb="21" eb="25">
      <t>シキュウジギョウ</t>
    </rPh>
    <rPh sb="25" eb="29">
      <t>トクベツカイケイ</t>
    </rPh>
    <phoneticPr fontId="6"/>
  </si>
  <si>
    <t>新潟県市町村総合事務組合【非常勤職員公務災害補償等事業特別会計】</t>
    <rPh sb="13" eb="18">
      <t>ヒジョウキンショクイン</t>
    </rPh>
    <rPh sb="18" eb="22">
      <t>コウムサイガイ</t>
    </rPh>
    <rPh sb="22" eb="24">
      <t>ホショウ</t>
    </rPh>
    <rPh sb="24" eb="25">
      <t>トウ</t>
    </rPh>
    <rPh sb="25" eb="27">
      <t>ジギョウ</t>
    </rPh>
    <rPh sb="27" eb="29">
      <t>トクベツ</t>
    </rPh>
    <rPh sb="29" eb="31">
      <t>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</si>
  <si>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</si>
  <si>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</si>
  <si>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将来負担比率は地方債借入額の抑制等により年々減少傾向にあるが、類似団体内平均値と比べると高い値となっている。これは地方債残高が多額となっていることが影響している。有形固定資産減価償却率は、更新時期を迎えた施設が多く施設の老朽化が進んでいることから緩やかに上昇している。
　地方債残高を増加させないため、借入は地方債元金償還額の範囲内とした中で老朽施設の整備を行うことで、将来負担比率及び有形固定資産減価償却率の改善を図っていく。</t>
    <rPh sb="152" eb="154">
      <t>カリイレ</t>
    </rPh>
    <rPh sb="170" eb="171">
      <t>ナカ</t>
    </rPh>
    <phoneticPr fontId="33"/>
  </si>
  <si>
    <t>当該団体値</t>
    <rPh sb="0" eb="2">
      <t>トウガイ</t>
    </rPh>
    <rPh sb="2" eb="4">
      <t>ダンタイ</t>
    </rPh>
    <rPh sb="4" eb="5">
      <t>アタイ</t>
    </rPh>
    <phoneticPr fontId="33"/>
  </si>
  <si>
    <t>　多額の地方債残高があるため、将来負担比率及び実質公債費比率ともに類似団体内平均値を大きく上回っている。今後についても、小中学校の長寿命化等により地方債の増発が見込まれるため値の上昇が予想される。
　地方債残高を増加させないため元金償還額を意識しながら借入し事業実施することで、将来負担比率と公債費負担比率の急激な悪化を防ぐ。</t>
    <rPh sb="1" eb="3">
      <t>タガク</t>
    </rPh>
    <rPh sb="4" eb="7">
      <t>チホウサイ</t>
    </rPh>
    <rPh sb="7" eb="9">
      <t>ザンダカ</t>
    </rPh>
    <rPh sb="60" eb="64">
      <t>ショウチュウガッコウ</t>
    </rPh>
    <rPh sb="65" eb="69">
      <t>チョウジュミョウカ</t>
    </rPh>
    <rPh sb="120" eb="122">
      <t>イシキ</t>
    </rPh>
    <rPh sb="126" eb="128">
      <t>カリイレ</t>
    </rPh>
    <rPh sb="146" eb="149">
      <t>コウサイヒ</t>
    </rPh>
    <rPh sb="149" eb="151">
      <t>フタン</t>
    </rPh>
    <rPh sb="151" eb="153">
      <t>ヒリツ</t>
    </rPh>
    <rPh sb="154" eb="156">
      <t>キュウゲキ</t>
    </rPh>
    <rPh sb="157" eb="159">
      <t>アッカ</t>
    </rPh>
    <rPh sb="160" eb="161">
      <t>フセ</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</si>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</sst>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5" applyFont="1" applyFill="1" applyBorder="1">
      <alignment vertical="center"/>
    </xf>
    <xf numFmtId="0" fontId="3" fillId="0" borderId="42" xfId="25" applyFont="1" applyFill="1" applyBorder="1">
      <alignment vertical="center"/>
    </xf>
    <xf numFmtId="178" fontId="15" fillId="0" borderId="0" xfId="25" applyNumberFormat="1" applyFont="1" applyFill="1">
      <alignment vertical="center"/>
    </xf>
    <xf numFmtId="0" fontId="18" fillId="0" borderId="30" xfId="25" applyFont="1" applyFill="1" applyBorder="1">
      <alignment vertical="center"/>
    </xf>
    <xf numFmtId="178" fontId="15" fillId="0" borderId="42" xfId="25" applyNumberFormat="1" applyFont="1" applyFill="1" applyBorder="1">
      <alignment vertical="center"/>
    </xf>
    <xf numFmtId="178" fontId="15" fillId="0" borderId="31" xfId="25" applyNumberFormat="1" applyFont="1" applyFill="1" applyBorder="1">
      <alignment vertical="center"/>
    </xf>
    <xf numFmtId="178" fontId="15" fillId="0" borderId="23" xfId="25" applyNumberFormat="1" applyFont="1" applyFill="1" applyBorder="1">
      <alignment vertical="center"/>
    </xf>
    <xf numFmtId="0" fontId="15" fillId="0" borderId="0" xfId="25" applyFont="1" applyFill="1">
      <alignment vertical="center"/>
    </xf>
    <xf numFmtId="0" fontId="3" fillId="0" borderId="23" xfId="25" applyFont="1" applyFill="1" applyBorder="1">
      <alignment vertical="center"/>
    </xf>
    <xf numFmtId="0" fontId="3" fillId="0" borderId="34" xfId="25" applyFont="1" applyFill="1" applyBorder="1">
      <alignment vertical="center"/>
    </xf>
    <xf numFmtId="0" fontId="18" fillId="0" borderId="42" xfId="25" applyFont="1" applyFill="1" applyBorder="1">
      <alignment vertical="center"/>
    </xf>
    <xf numFmtId="0" fontId="3" fillId="0" borderId="31" xfId="25" applyFont="1" applyFill="1" applyBorder="1">
      <alignment vertical="center"/>
    </xf>
    <xf numFmtId="0" fontId="3" fillId="0" borderId="0" xfId="25" applyFont="1" applyFill="1" applyBorder="1">
      <alignment vertical="center"/>
    </xf>
    <xf numFmtId="178" fontId="15" fillId="0" borderId="0" xfId="25" applyNumberFormat="1" applyFont="1" applyFill="1" applyBorder="1">
      <alignment vertical="center"/>
    </xf>
    <xf numFmtId="178" fontId="15" fillId="0" borderId="34" xfId="25" applyNumberFormat="1" applyFont="1" applyFill="1" applyBorder="1">
      <alignment vertical="center"/>
    </xf>
    <xf numFmtId="0" fontId="3" fillId="3" borderId="30" xfId="25" applyFont="1" applyFill="1" applyBorder="1">
      <alignment vertical="center"/>
    </xf>
    <xf numFmtId="178" fontId="15" fillId="3" borderId="31" xfId="25" applyNumberFormat="1" applyFont="1" applyFill="1" applyBorder="1">
      <alignment vertical="center"/>
    </xf>
    <xf numFmtId="187" fontId="15" fillId="3" borderId="32" xfId="23" applyNumberFormat="1" applyFont="1" applyFill="1" applyBorder="1" applyAlignment="1">
      <alignment horizontal="left" vertical="center" wrapText="1"/>
    </xf>
    <xf numFmtId="0" fontId="15" fillId="3" borderId="32" xfId="23" applyFont="1" applyFill="1" applyBorder="1" applyAlignment="1">
      <alignment horizontal="left" vertical="center"/>
    </xf>
    <xf numFmtId="178" fontId="15" fillId="0" borderId="32" xfId="25" applyNumberFormat="1" applyFont="1" applyFill="1" applyBorder="1">
      <alignment vertical="center"/>
    </xf>
    <xf numFmtId="178" fontId="22" fillId="0" borderId="32" xfId="25" applyNumberFormat="1" applyFont="1" applyBorder="1">
      <alignment vertical="center"/>
    </xf>
    <xf numFmtId="178" fontId="15" fillId="3" borderId="32" xfId="25" applyNumberFormat="1" applyFont="1" applyFill="1" applyBorder="1" applyAlignment="1">
      <alignment vertical="center" wrapText="1"/>
    </xf>
    <xf numFmtId="178" fontId="15" fillId="0" borderId="32" xfId="25" applyNumberFormat="1" applyFont="1" applyFill="1" applyBorder="1" applyAlignment="1">
      <alignment vertical="center" wrapText="1"/>
    </xf>
    <xf numFmtId="0" fontId="15" fillId="3" borderId="32" xfId="25" applyFont="1" applyFill="1" applyBorder="1" applyAlignment="1">
      <alignment vertical="center"/>
    </xf>
    <xf numFmtId="0" fontId="15" fillId="0" borderId="0" xfId="25"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5" applyFont="1" applyFill="1" applyBorder="1">
      <alignment vertical="center"/>
    </xf>
    <xf numFmtId="178" fontId="15" fillId="3" borderId="34" xfId="25" applyNumberFormat="1" applyFont="1" applyFill="1" applyBorder="1">
      <alignment vertical="center"/>
    </xf>
    <xf numFmtId="187" fontId="15" fillId="3" borderId="35" xfId="23" applyNumberFormat="1" applyFont="1" applyFill="1" applyBorder="1" applyAlignment="1">
      <alignment horizontal="left" vertical="center" wrapText="1"/>
    </xf>
    <xf numFmtId="0" fontId="15" fillId="3" borderId="35" xfId="23" applyFont="1" applyFill="1" applyBorder="1" applyAlignment="1">
      <alignment horizontal="left" vertical="center"/>
    </xf>
    <xf numFmtId="178" fontId="15" fillId="0" borderId="35" xfId="25" applyNumberFormat="1" applyFont="1" applyFill="1" applyBorder="1">
      <alignment vertical="center"/>
    </xf>
    <xf numFmtId="178" fontId="22" fillId="0" borderId="35" xfId="25" applyNumberFormat="1" applyFont="1" applyBorder="1">
      <alignment vertical="center"/>
    </xf>
    <xf numFmtId="178" fontId="15" fillId="3" borderId="35" xfId="25" applyNumberFormat="1" applyFont="1" applyFill="1" applyBorder="1" applyAlignment="1">
      <alignment vertical="center" wrapText="1"/>
    </xf>
    <xf numFmtId="178" fontId="15" fillId="0" borderId="35" xfId="25" applyNumberFormat="1" applyFont="1" applyFill="1" applyBorder="1" applyAlignment="1">
      <alignment vertical="center" wrapText="1"/>
    </xf>
    <xf numFmtId="0" fontId="15" fillId="3" borderId="35" xfId="25"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5" applyFont="1" applyFill="1" applyBorder="1">
      <alignment vertical="center"/>
    </xf>
    <xf numFmtId="178" fontId="15" fillId="3" borderId="15" xfId="25" applyNumberFormat="1" applyFont="1" applyFill="1" applyBorder="1">
      <alignment vertical="center"/>
    </xf>
    <xf numFmtId="187" fontId="15" fillId="3" borderId="37" xfId="23" applyNumberFormat="1" applyFont="1" applyFill="1" applyBorder="1" applyAlignment="1">
      <alignment horizontal="left" vertical="center" wrapText="1"/>
    </xf>
    <xf numFmtId="0" fontId="15" fillId="3" borderId="37" xfId="23" applyFont="1" applyFill="1" applyBorder="1" applyAlignment="1">
      <alignment horizontal="left" vertical="center"/>
    </xf>
    <xf numFmtId="178" fontId="15" fillId="0" borderId="37" xfId="25" applyNumberFormat="1" applyFont="1" applyFill="1" applyBorder="1">
      <alignment vertical="center"/>
    </xf>
    <xf numFmtId="178" fontId="22" fillId="0" borderId="37" xfId="25" applyNumberFormat="1" applyFont="1" applyBorder="1">
      <alignment vertical="center"/>
    </xf>
    <xf numFmtId="178" fontId="15" fillId="3" borderId="37" xfId="25" applyNumberFormat="1" applyFont="1" applyFill="1" applyBorder="1" applyAlignment="1">
      <alignment vertical="center" wrapText="1"/>
    </xf>
    <xf numFmtId="178" fontId="15" fillId="0" borderId="37" xfId="25" applyNumberFormat="1" applyFont="1" applyFill="1" applyBorder="1" applyAlignment="1">
      <alignment vertical="center" wrapText="1"/>
    </xf>
    <xf numFmtId="0" fontId="15" fillId="3" borderId="37" xfId="25"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5" applyFont="1" applyFill="1" applyBorder="1" applyAlignment="1">
      <alignment horizontal="center" vertical="center" wrapText="1"/>
    </xf>
    <xf numFmtId="0" fontId="3" fillId="3" borderId="74" xfId="25" applyFont="1" applyFill="1" applyBorder="1" applyAlignment="1">
      <alignment horizontal="center" vertical="center"/>
    </xf>
    <xf numFmtId="183" fontId="15" fillId="3" borderId="26" xfId="23" applyNumberFormat="1" applyFont="1" applyFill="1" applyBorder="1" applyAlignment="1">
      <alignment horizontal="right" vertical="center" shrinkToFit="1"/>
    </xf>
    <xf numFmtId="183" fontId="15" fillId="3" borderId="74" xfId="23" applyNumberFormat="1" applyFont="1" applyFill="1" applyBorder="1" applyAlignment="1">
      <alignment horizontal="right" vertical="center" shrinkToFit="1"/>
    </xf>
    <xf numFmtId="178" fontId="15" fillId="0" borderId="74" xfId="25" applyNumberFormat="1" applyFont="1" applyFill="1" applyBorder="1" applyAlignment="1">
      <alignment horizontal="center" vertical="center"/>
    </xf>
    <xf numFmtId="188" fontId="22" fillId="0" borderId="74" xfId="25" applyNumberFormat="1" applyFont="1" applyFill="1" applyBorder="1" applyAlignment="1">
      <alignment horizontal="right" vertical="center" shrinkToFit="1"/>
    </xf>
    <xf numFmtId="184" fontId="22" fillId="0" borderId="74" xfId="25" applyNumberFormat="1" applyFont="1" applyFill="1" applyBorder="1" applyAlignment="1">
      <alignment horizontal="right" vertical="center" shrinkToFit="1"/>
    </xf>
    <xf numFmtId="183" fontId="15" fillId="0" borderId="74" xfId="25"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5" applyFont="1" applyFill="1" applyBorder="1">
      <alignment vertical="center"/>
    </xf>
    <xf numFmtId="178" fontId="15" fillId="3" borderId="74" xfId="25" applyNumberFormat="1" applyFont="1" applyFill="1" applyBorder="1" applyAlignment="1">
      <alignment horizontal="center" vertical="center"/>
    </xf>
    <xf numFmtId="178" fontId="15" fillId="0" borderId="176" xfId="25" applyNumberFormat="1" applyFont="1" applyFill="1" applyBorder="1" applyAlignment="1">
      <alignment horizontal="center" vertical="center"/>
    </xf>
    <xf numFmtId="188" fontId="22" fillId="0" borderId="176" xfId="25" applyNumberFormat="1" applyFont="1" applyFill="1" applyBorder="1" applyAlignment="1">
      <alignment horizontal="right" vertical="center" shrinkToFit="1"/>
    </xf>
    <xf numFmtId="184" fontId="22" fillId="0" borderId="176" xfId="25" applyNumberFormat="1" applyFont="1" applyFill="1" applyBorder="1" applyAlignment="1">
      <alignment horizontal="right" vertical="center" shrinkToFit="1"/>
    </xf>
    <xf numFmtId="189" fontId="15" fillId="0" borderId="0" xfId="25" applyNumberFormat="1" applyFont="1" applyFill="1" applyBorder="1">
      <alignment vertical="center"/>
    </xf>
    <xf numFmtId="189" fontId="15" fillId="0" borderId="34" xfId="25" applyNumberFormat="1" applyFont="1" applyFill="1" applyBorder="1">
      <alignment vertical="center"/>
    </xf>
    <xf numFmtId="0" fontId="3" fillId="0" borderId="0" xfId="25"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5" applyFont="1" applyFill="1" applyBorder="1">
      <alignment vertical="center"/>
    </xf>
    <xf numFmtId="178" fontId="2" fillId="3" borderId="176" xfId="25" applyNumberFormat="1" applyFont="1" applyFill="1" applyBorder="1" applyAlignment="1">
      <alignment horizontal="center" vertical="center"/>
    </xf>
    <xf numFmtId="183" fontId="15" fillId="3" borderId="31" xfId="23" applyNumberFormat="1" applyFont="1" applyFill="1" applyBorder="1" applyAlignment="1">
      <alignment horizontal="right" vertical="center" shrinkToFit="1"/>
    </xf>
    <xf numFmtId="183" fontId="15" fillId="3" borderId="32" xfId="23" applyNumberFormat="1" applyFont="1" applyFill="1" applyBorder="1" applyAlignment="1">
      <alignment horizontal="right" vertical="center" shrinkToFit="1"/>
    </xf>
    <xf numFmtId="178" fontId="15" fillId="0" borderId="174" xfId="25" applyNumberFormat="1" applyFont="1" applyFill="1" applyBorder="1" applyAlignment="1">
      <alignment horizontal="center" vertical="center"/>
    </xf>
    <xf numFmtId="188" fontId="15" fillId="0" borderId="174" xfId="25" applyNumberFormat="1" applyFont="1" applyFill="1" applyBorder="1" applyAlignment="1">
      <alignment horizontal="right" vertical="center" shrinkToFit="1"/>
    </xf>
    <xf numFmtId="184" fontId="15" fillId="0" borderId="174" xfId="25" applyNumberFormat="1" applyFont="1" applyFill="1" applyBorder="1" applyAlignment="1">
      <alignment horizontal="right" vertical="center" shrinkToFit="1"/>
    </xf>
    <xf numFmtId="183" fontId="15" fillId="3" borderId="176" xfId="25" applyNumberFormat="1" applyFont="1" applyFill="1" applyBorder="1" applyAlignment="1">
      <alignment horizontal="right" vertical="center" shrinkToFit="1"/>
    </xf>
    <xf numFmtId="183" fontId="15" fillId="0" borderId="176" xfId="25" applyNumberFormat="1" applyFont="1" applyFill="1" applyBorder="1" applyAlignment="1">
      <alignment horizontal="right" vertical="center" shrinkToFit="1"/>
    </xf>
    <xf numFmtId="189" fontId="15" fillId="0" borderId="23" xfId="25"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5" applyFont="1" applyFill="1" applyBorder="1">
      <alignment vertical="center"/>
    </xf>
    <xf numFmtId="178" fontId="15" fillId="3" borderId="174" xfId="25" applyNumberFormat="1" applyFont="1" applyFill="1" applyBorder="1" applyAlignment="1">
      <alignment horizontal="center" vertical="center"/>
    </xf>
    <xf numFmtId="184" fontId="15" fillId="3" borderId="181" xfId="23" applyNumberFormat="1" applyFont="1" applyFill="1" applyBorder="1" applyAlignment="1">
      <alignment horizontal="right" vertical="center" shrinkToFit="1"/>
    </xf>
    <xf numFmtId="184" fontId="15" fillId="3" borderId="174" xfId="23" applyNumberFormat="1" applyFont="1" applyFill="1" applyBorder="1" applyAlignment="1">
      <alignment horizontal="right" vertical="center" shrinkToFit="1"/>
    </xf>
    <xf numFmtId="178" fontId="15" fillId="0" borderId="0" xfId="25"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5" applyFont="1" applyFill="1" applyBorder="1">
      <alignment vertical="center"/>
    </xf>
    <xf numFmtId="178" fontId="15" fillId="0" borderId="14" xfId="25" applyNumberFormat="1" applyFont="1" applyFill="1" applyBorder="1">
      <alignment vertical="center"/>
    </xf>
    <xf numFmtId="178" fontId="15" fillId="0" borderId="15" xfId="25" applyNumberFormat="1" applyFont="1" applyFill="1" applyBorder="1">
      <alignment vertical="center"/>
    </xf>
    <xf numFmtId="0" fontId="3" fillId="0" borderId="16" xfId="25" applyFont="1" applyFill="1" applyBorder="1" applyAlignment="1"/>
    <xf numFmtId="0" fontId="3" fillId="0" borderId="14" xfId="25" applyFont="1" applyFill="1" applyBorder="1" applyAlignment="1"/>
    <xf numFmtId="0" fontId="3" fillId="0" borderId="15" xfId="25"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6"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6" applyFont="1" applyBorder="1">
      <alignment vertical="center"/>
    </xf>
    <xf numFmtId="0" fontId="3" fillId="0" borderId="35" xfId="26" applyFont="1" applyBorder="1">
      <alignment vertical="center"/>
    </xf>
    <xf numFmtId="178" fontId="3" fillId="0" borderId="42" xfId="26" applyNumberFormat="1" applyFont="1" applyBorder="1">
      <alignment vertical="center"/>
    </xf>
    <xf numFmtId="178" fontId="3" fillId="0" borderId="31" xfId="26" applyNumberFormat="1" applyFont="1" applyBorder="1">
      <alignment vertical="center"/>
    </xf>
    <xf numFmtId="178" fontId="3" fillId="0" borderId="34" xfId="26" applyNumberFormat="1" applyFont="1" applyBorder="1">
      <alignment vertical="center"/>
    </xf>
    <xf numFmtId="178" fontId="5" fillId="0" borderId="0" xfId="26" applyNumberFormat="1" applyFont="1">
      <alignment vertical="center"/>
    </xf>
    <xf numFmtId="0" fontId="3" fillId="0" borderId="0" xfId="26" applyFont="1" applyAlignment="1">
      <alignment horizontal="center" vertical="center"/>
    </xf>
    <xf numFmtId="187" fontId="3" fillId="3" borderId="0" xfId="24" applyNumberFormat="1" applyFont="1" applyFill="1" applyAlignment="1">
      <alignment horizontal="center" vertical="center" wrapText="1"/>
    </xf>
    <xf numFmtId="178" fontId="3" fillId="3" borderId="0" xfId="26" applyNumberFormat="1" applyFont="1" applyFill="1" applyAlignment="1">
      <alignment vertical="center" wrapText="1"/>
    </xf>
    <xf numFmtId="187" fontId="3" fillId="3" borderId="0" xfId="24" applyNumberFormat="1" applyFont="1" applyFill="1" applyAlignment="1">
      <alignment vertical="center" wrapText="1"/>
    </xf>
    <xf numFmtId="178" fontId="1" fillId="0" borderId="0" xfId="16" applyNumberFormat="1" applyAlignment="1">
      <alignment vertical="center"/>
    </xf>
    <xf numFmtId="187" fontId="3" fillId="0" borderId="0" xfId="24" applyNumberFormat="1" applyFont="1" applyAlignment="1">
      <alignment horizontal="center" vertical="center" wrapText="1"/>
    </xf>
    <xf numFmtId="178" fontId="1" fillId="0" borderId="0" xfId="26" applyNumberFormat="1" applyAlignment="1">
      <alignment horizontal="center" vertical="center"/>
    </xf>
    <xf numFmtId="183" fontId="1" fillId="0" borderId="0" xfId="18" applyNumberFormat="1" applyAlignment="1">
      <alignment horizontal="right" vertical="center"/>
    </xf>
    <xf numFmtId="49" fontId="3" fillId="3" borderId="0" xfId="24" applyNumberFormat="1" applyFont="1" applyFill="1" applyAlignment="1">
      <alignment horizontal="center" vertical="center" wrapText="1"/>
    </xf>
    <xf numFmtId="184" fontId="3" fillId="3" borderId="0" xfId="24" applyNumberFormat="1" applyFont="1" applyFill="1" applyAlignment="1">
      <alignment horizontal="center" vertical="center"/>
    </xf>
    <xf numFmtId="191" fontId="3" fillId="0" borderId="0" xfId="26" applyNumberFormat="1" applyFont="1">
      <alignment vertical="center"/>
    </xf>
    <xf numFmtId="184" fontId="3" fillId="3" borderId="0" xfId="24" applyNumberFormat="1" applyFont="1" applyFill="1" applyAlignment="1">
      <alignment horizontal="center" vertical="center" wrapText="1"/>
    </xf>
    <xf numFmtId="184" fontId="3" fillId="0" borderId="0" xfId="26"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4" applyNumberFormat="1" applyFont="1" applyFill="1" applyAlignment="1">
      <alignment horizontal="center" vertical="center"/>
    </xf>
    <xf numFmtId="189" fontId="3" fillId="0" borderId="34" xfId="26" applyNumberFormat="1" applyFont="1" applyBorder="1">
      <alignment vertical="center"/>
    </xf>
    <xf numFmtId="189" fontId="3" fillId="0" borderId="23" xfId="26" applyNumberFormat="1" applyFont="1" applyBorder="1">
      <alignment vertical="center"/>
    </xf>
    <xf numFmtId="189" fontId="3" fillId="0" borderId="0" xfId="24" applyNumberFormat="1" applyFont="1">
      <alignment vertical="center"/>
    </xf>
    <xf numFmtId="0" fontId="3" fillId="0" borderId="30" xfId="26" applyFont="1" applyBorder="1" applyAlignment="1" applyProtection="1">
      <alignment horizontal="left" vertical="top" wrapText="1"/>
      <protection locked="0"/>
    </xf>
    <xf numFmtId="0" fontId="3" fillId="0" borderId="42" xfId="26" applyFont="1" applyBorder="1" applyAlignment="1" applyProtection="1">
      <alignment horizontal="left" vertical="top" wrapText="1"/>
      <protection locked="0"/>
    </xf>
    <xf numFmtId="0" fontId="3" fillId="0" borderId="31" xfId="26" applyFont="1" applyBorder="1" applyAlignment="1" applyProtection="1">
      <alignment horizontal="left" vertical="top" wrapText="1"/>
      <protection locked="0"/>
    </xf>
    <xf numFmtId="0" fontId="3" fillId="0" borderId="32" xfId="26" applyFont="1" applyBorder="1" applyAlignment="1">
      <alignment horizontal="center" vertical="center"/>
    </xf>
    <xf numFmtId="187" fontId="3" fillId="3" borderId="74" xfId="24" applyNumberFormat="1" applyFont="1" applyFill="1" applyBorder="1" applyAlignment="1">
      <alignment horizontal="center" vertical="center" wrapText="1"/>
    </xf>
    <xf numFmtId="0" fontId="3" fillId="0" borderId="74" xfId="26" applyFont="1" applyBorder="1" applyAlignment="1">
      <alignment horizontal="center" vertical="center"/>
    </xf>
    <xf numFmtId="0" fontId="3" fillId="0" borderId="23" xfId="26" applyFont="1" applyBorder="1" applyAlignment="1" applyProtection="1">
      <alignment horizontal="left" vertical="top" wrapText="1"/>
      <protection locked="0"/>
    </xf>
    <xf numFmtId="0" fontId="3" fillId="0" borderId="0" xfId="26" applyFont="1" applyAlignment="1" applyProtection="1">
      <alignment horizontal="left" vertical="top" wrapText="1"/>
      <protection locked="0"/>
    </xf>
    <xf numFmtId="0" fontId="3" fillId="0" borderId="34" xfId="26" applyFont="1" applyBorder="1" applyAlignment="1" applyProtection="1">
      <alignment horizontal="left" vertical="top" wrapText="1"/>
      <protection locked="0"/>
    </xf>
    <xf numFmtId="184" fontId="3" fillId="3" borderId="74" xfId="24" applyNumberFormat="1" applyFont="1" applyFill="1" applyBorder="1" applyAlignment="1">
      <alignment horizontal="center" vertical="center"/>
    </xf>
    <xf numFmtId="0" fontId="3" fillId="0" borderId="16" xfId="26" applyFont="1" applyBorder="1" applyAlignment="1" applyProtection="1">
      <alignment horizontal="left" vertical="top" wrapText="1"/>
      <protection locked="0"/>
    </xf>
    <xf numFmtId="0" fontId="3" fillId="0" borderId="14" xfId="26" applyFont="1" applyBorder="1" applyAlignment="1" applyProtection="1">
      <alignment horizontal="left" vertical="top" wrapText="1"/>
      <protection locked="0"/>
    </xf>
    <xf numFmtId="0" fontId="3" fillId="0" borderId="15" xfId="26" applyFont="1" applyBorder="1" applyAlignment="1" applyProtection="1">
      <alignment horizontal="left" vertical="top" wrapText="1"/>
      <protection locked="0"/>
    </xf>
    <xf numFmtId="0" fontId="1" fillId="3" borderId="0" xfId="4" applyFill="1" applyAlignment="1">
      <alignment vertical="center"/>
    </xf>
    <xf numFmtId="178" fontId="3" fillId="0" borderId="14" xfId="26" applyNumberFormat="1" applyFont="1" applyBorder="1">
      <alignment vertical="center"/>
    </xf>
    <xf numFmtId="178" fontId="3" fillId="0" borderId="15" xfId="26" applyNumberFormat="1" applyFont="1" applyBorder="1">
      <alignment vertical="center"/>
    </xf>
  </cellXfs>
  <cellStyles count="27">
    <cellStyle name="標準" xfId="0" builtinId="0"/>
    <cellStyle name="標準 2" xfId="1"/>
    <cellStyle name="標準 2 2" xfId="2"/>
    <cellStyle name="標準 2 3" xfId="3"/>
    <cellStyle name="標準 2_zaisei"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zaisei" xfId="16"/>
    <cellStyle name="標準_APAHO252300" xfId="17"/>
    <cellStyle name="標準_APAHO252300_zaisei"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zaisei" xfId="22"/>
    <cellStyle name="標準_【レイアウト】（市）資料３（Ｐ２）　歳出比較分析表" xfId="23"/>
    <cellStyle name="標準_【レイアウト】（市）資料３（Ｐ２）　歳出比較分析表_zaisei" xfId="24"/>
    <cellStyle name="標準_【レイアウト】（県）資料３（Ｐ２）　歳出比較分析表" xfId="25"/>
    <cellStyle name="標準_【レイアウト】（県）資料３（Ｐ２）　歳出比較分析表_zaisei"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93492</c:v>
                </c:pt>
                <c:pt idx="1">
                  <c:v>126525</c:v>
                </c:pt>
                <c:pt idx="2">
                  <c:v>122054</c:v>
                </c:pt>
                <c:pt idx="3">
                  <c:v>111644</c:v>
                </c:pt>
                <c:pt idx="4">
                  <c:v>127917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143138</c:v>
                </c:pt>
                <c:pt idx="1">
                  <c:v>111221</c:v>
                </c:pt>
                <c:pt idx="2">
                  <c:v>126017</c:v>
                </c:pt>
                <c:pt idx="3">
                  <c:v>104599</c:v>
                </c:pt>
                <c:pt idx="4">
                  <c:v>192040</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7.07</c:v>
                </c:pt>
                <c:pt idx="1">
                  <c:v>5.03</c:v>
                </c:pt>
                <c:pt idx="2">
                  <c:v>10.24</c:v>
                </c:pt>
                <c:pt idx="3">
                  <c:v>7.29</c:v>
                </c:pt>
                <c:pt idx="4">
                  <c:v>5.35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28.76</c:v>
                </c:pt>
                <c:pt idx="1">
                  <c:v>26.46</c:v>
                </c:pt>
                <c:pt idx="2">
                  <c:v>29.14</c:v>
                </c:pt>
                <c:pt idx="3">
                  <c:v>33.14</c:v>
                </c:pt>
                <c:pt idx="4">
                  <c:v>34.94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5.29</c:v>
                </c:pt>
                <c:pt idx="1">
                  <c:v>-4.13</c:v>
                </c:pt>
                <c:pt idx="2">
                  <c:v>8.58</c:v>
                </c:pt>
                <c:pt idx="3">
                  <c:v>-0.74</c:v>
                </c:pt>
                <c:pt idx="4">
                  <c:v>-0.57999999999999996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1.2</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1.e-002</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0.36</c:v>
                </c:pt>
                <c:pt idx="4">
                  <c:v>#N/A</c:v>
                </c:pt>
                <c:pt idx="5">
                  <c:v>0.19</c:v>
                </c:pt>
                <c:pt idx="6">
                  <c:v>#N/A</c:v>
                </c:pt>
                <c:pt idx="7">
                  <c:v>0.1</c:v>
                </c:pt>
                <c:pt idx="8">
                  <c:v>#N/A</c:v>
                </c:pt>
                <c:pt idx="9">
                  <c:v>0.27</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1.96</c:v>
                </c:pt>
                <c:pt idx="2">
                  <c:v>#N/A</c:v>
                </c:pt>
                <c:pt idx="3">
                  <c:v>3.3</c:v>
                </c:pt>
                <c:pt idx="4">
                  <c:v>#N/A</c:v>
                </c:pt>
                <c:pt idx="5">
                  <c:v>2.71</c:v>
                </c:pt>
                <c:pt idx="6">
                  <c:v>#N/A</c:v>
                </c:pt>
                <c:pt idx="7">
                  <c:v>0.54</c:v>
                </c:pt>
                <c:pt idx="8">
                  <c:v>#N/A</c:v>
                </c:pt>
                <c:pt idx="9">
                  <c:v>0.27</c:v>
                </c:pt>
              </c:numCache>
            </c:numRef>
          </c:val>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4.e-002</c:v>
                </c:pt>
                <c:pt idx="2">
                  <c:v>#N/A</c:v>
                </c:pt>
                <c:pt idx="3">
                  <c:v>0.13</c:v>
                </c:pt>
                <c:pt idx="4">
                  <c:v>#N/A</c:v>
                </c:pt>
                <c:pt idx="5">
                  <c:v>0.35</c:v>
                </c:pt>
                <c:pt idx="6">
                  <c:v>#N/A</c:v>
                </c:pt>
                <c:pt idx="7">
                  <c:v>0.5</c:v>
                </c:pt>
                <c:pt idx="8">
                  <c:v>#N/A</c:v>
                </c:pt>
                <c:pt idx="9">
                  <c:v>0.41</c:v>
                </c:pt>
              </c:numCache>
            </c:numRef>
          </c:val>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5.e-002</c:v>
                </c:pt>
                <c:pt idx="4">
                  <c:v>#N/A</c:v>
                </c:pt>
                <c:pt idx="5">
                  <c:v>0.16</c:v>
                </c:pt>
                <c:pt idx="6">
                  <c:v>#N/A</c:v>
                </c:pt>
                <c:pt idx="7">
                  <c:v>1.e-002</c:v>
                </c:pt>
                <c:pt idx="8">
                  <c:v>#N/A</c:v>
                </c:pt>
                <c:pt idx="9">
                  <c:v>0.62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7.05</c:v>
                </c:pt>
                <c:pt idx="2">
                  <c:v>#N/A</c:v>
                </c:pt>
                <c:pt idx="3">
                  <c:v>5.01</c:v>
                </c:pt>
                <c:pt idx="4">
                  <c:v>#N/A</c:v>
                </c:pt>
                <c:pt idx="5">
                  <c:v>10.23</c:v>
                </c:pt>
                <c:pt idx="6">
                  <c:v>#N/A</c:v>
                </c:pt>
                <c:pt idx="7">
                  <c:v>7.27</c:v>
                </c:pt>
                <c:pt idx="8">
                  <c:v>#N/A</c:v>
                </c:pt>
                <c:pt idx="9">
                  <c:v>5.33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2126</c:v>
                </c:pt>
                <c:pt idx="5">
                  <c:v>2092</c:v>
                </c:pt>
                <c:pt idx="8">
                  <c:v>1993</c:v>
                </c:pt>
                <c:pt idx="11">
                  <c:v>2048</c:v>
                </c:pt>
                <c:pt idx="14">
                  <c:v>1810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2</c:v>
                </c:pt>
                <c:pt idx="6">
                  <c:v>1</c:v>
                </c:pt>
                <c:pt idx="9">
                  <c:v>1</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847</c:v>
                </c:pt>
                <c:pt idx="3">
                  <c:v>875</c:v>
                </c:pt>
                <c:pt idx="6">
                  <c:v>852</c:v>
                </c:pt>
                <c:pt idx="9">
                  <c:v>866</c:v>
                </c:pt>
                <c:pt idx="12">
                  <c:v>829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2046</c:v>
                </c:pt>
                <c:pt idx="3">
                  <c:v>1984</c:v>
                </c:pt>
                <c:pt idx="6">
                  <c:v>1896</c:v>
                </c:pt>
                <c:pt idx="9">
                  <c:v>1904</c:v>
                </c:pt>
                <c:pt idx="12">
                  <c:v>1772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770</c:v>
                </c:pt>
                <c:pt idx="2">
                  <c:v>#N/A</c:v>
                </c:pt>
                <c:pt idx="3">
                  <c:v>#N/A</c:v>
                </c:pt>
                <c:pt idx="4">
                  <c:v>769</c:v>
                </c:pt>
                <c:pt idx="5">
                  <c:v>#N/A</c:v>
                </c:pt>
                <c:pt idx="6">
                  <c:v>#N/A</c:v>
                </c:pt>
                <c:pt idx="7">
                  <c:v>756</c:v>
                </c:pt>
                <c:pt idx="8">
                  <c:v>#N/A</c:v>
                </c:pt>
                <c:pt idx="9">
                  <c:v>#N/A</c:v>
                </c:pt>
                <c:pt idx="10">
                  <c:v>723</c:v>
                </c:pt>
                <c:pt idx="11">
                  <c:v>#N/A</c:v>
                </c:pt>
                <c:pt idx="12">
                  <c:v>#N/A</c:v>
                </c:pt>
                <c:pt idx="13">
                  <c:v>792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15653</c:v>
                </c:pt>
                <c:pt idx="5">
                  <c:v>14469</c:v>
                </c:pt>
                <c:pt idx="8">
                  <c:v>13496</c:v>
                </c:pt>
                <c:pt idx="11">
                  <c:v>12251</c:v>
                </c:pt>
                <c:pt idx="14">
                  <c:v>11798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279</c:v>
                </c:pt>
                <c:pt idx="5">
                  <c:v>255</c:v>
                </c:pt>
                <c:pt idx="8">
                  <c:v>234</c:v>
                </c:pt>
                <c:pt idx="11">
                  <c:v>211</c:v>
                </c:pt>
                <c:pt idx="14">
                  <c:v>194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3561</c:v>
                </c:pt>
                <c:pt idx="5">
                  <c:v>3462</c:v>
                </c:pt>
                <c:pt idx="8">
                  <c:v>4022</c:v>
                </c:pt>
                <c:pt idx="11">
                  <c:v>4481</c:v>
                </c:pt>
                <c:pt idx="14">
                  <c:v>4739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108</c:v>
                </c:pt>
                <c:pt idx="3">
                  <c:v>106</c:v>
                </c:pt>
                <c:pt idx="6">
                  <c:v>106</c:v>
                </c:pt>
                <c:pt idx="9">
                  <c:v>106</c:v>
                </c:pt>
                <c:pt idx="12">
                  <c:v>95</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2701</c:v>
                </c:pt>
                <c:pt idx="3">
                  <c:v>2483</c:v>
                </c:pt>
                <c:pt idx="6">
                  <c:v>2460</c:v>
                </c:pt>
                <c:pt idx="9">
                  <c:v>2532</c:v>
                </c:pt>
                <c:pt idx="12">
                  <c:v>2452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c:v>
                </c:pt>
                <c:pt idx="3">
                  <c:v>6</c:v>
                </c:pt>
                <c:pt idx="6">
                  <c:v>36</c:v>
                </c:pt>
                <c:pt idx="9">
                  <c:v>34</c:v>
                </c:pt>
                <c:pt idx="12">
                  <c:v>32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7333</c:v>
                </c:pt>
                <c:pt idx="3">
                  <c:v>7033</c:v>
                </c:pt>
                <c:pt idx="6">
                  <c:v>6494</c:v>
                </c:pt>
                <c:pt idx="9">
                  <c:v>5900</c:v>
                </c:pt>
                <c:pt idx="12">
                  <c:v>5269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15437</c:v>
                </c:pt>
                <c:pt idx="3">
                  <c:v>14396</c:v>
                </c:pt>
                <c:pt idx="6">
                  <c:v>13684</c:v>
                </c:pt>
                <c:pt idx="9">
                  <c:v>12693</c:v>
                </c:pt>
                <c:pt idx="12">
                  <c:v>12726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6093</c:v>
                </c:pt>
                <c:pt idx="2">
                  <c:v>#N/A</c:v>
                </c:pt>
                <c:pt idx="3">
                  <c:v>#N/A</c:v>
                </c:pt>
                <c:pt idx="4">
                  <c:v>5839</c:v>
                </c:pt>
                <c:pt idx="5">
                  <c:v>#N/A</c:v>
                </c:pt>
                <c:pt idx="6">
                  <c:v>#N/A</c:v>
                </c:pt>
                <c:pt idx="7">
                  <c:v>5028</c:v>
                </c:pt>
                <c:pt idx="8">
                  <c:v>#N/A</c:v>
                </c:pt>
                <c:pt idx="9">
                  <c:v>#N/A</c:v>
                </c:pt>
                <c:pt idx="10">
                  <c:v>4322</c:v>
                </c:pt>
                <c:pt idx="11">
                  <c:v>#N/A</c:v>
                </c:pt>
                <c:pt idx="12">
                  <c:v>#N/A</c:v>
                </c:pt>
                <c:pt idx="13">
                  <c:v>3842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2361</c:v>
                </c:pt>
                <c:pt idx="1">
                  <c:v>2569</c:v>
                </c:pt>
                <c:pt idx="2">
                  <c:v>2679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631</c:v>
                </c:pt>
                <c:pt idx="1">
                  <c:v>632</c:v>
                </c:pt>
                <c:pt idx="2">
                  <c:v>668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3451</c:v>
                </c:pt>
                <c:pt idx="1">
                  <c:v>3693</c:v>
                </c:pt>
                <c:pt idx="2">
                  <c:v>3674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0"/>
                  <c:y val="4.8128448625274463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{2B784E81-B8EB-4B74-9802-07FBBEF48C71}</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{0814D199-60CF-4D25-A82F-F3060B5763F8}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{00F1EE0E-91AD-4161-A71F-CD9FD333A5B3}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{1CA70ADA-768E-4A20-9762-CB1558610DC3}</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{440B3FB9-0506-4937-B2E0-EDA8D16ED5B8}</c15:txfldGUID>
                      <c15:f>#REF!</c15:f>
                      <c15:dlblFieldTableCache>
                        <c:ptCount val="1"/>
                        <c:pt idx="0">
                          <c:v>#REF!</c:v>
                        </c:pt>
                      </c15:dlblFieldTableCache>
                    </c15:dlblFTEntry>
                  </c15:dlblFieldTable>
                </c:ext>
              </c:extLst>
            </c:dLbl>
            <c:dLbl>
              <c:idx val="8"/>
              <c:layout>
                <c:manualLayout>
                  <c:x val="0"/>
                  <c:y val="-4.8128448625275287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{78598B6B-3999-4377-9BB1-5B99A159346B}</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{F823FD1A-AC6F-4936-AC03-D42304F5FE94}</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{A20F440A-CD0D-4635-8E62-3B0804DE9AF3}</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{405D77C9-9727-419A-AAB2-289479F2DE97}</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75.2</c:v>
                </c:pt>
                <c:pt idx="8">
                  <c:v>75.599999999999994</c:v>
                </c:pt>
                <c:pt idx="16">
                  <c:v>76.8</c:v>
                </c:pt>
                <c:pt idx="24">
                  <c:v>77.8</c:v>
                </c:pt>
                <c:pt idx="32">
                  <c:v>77.599999999999994</c:v>
                </c:pt>
              </c:numCache>
            </c:numRef>
          </c:xVal>
          <c:yVal>
            <c:numRef>
              <c:f>'公会計指標分析・財政指標組合せ分析表'!$BP$51:$DC$51</c:f>
              <c:numCache>
                <c:formatCode>#,##0.0;"▲ "#,##0.0</c:formatCode>
                <c:ptCount val="40"/>
                <c:pt idx="0">
                  <c:v>104.9</c:v>
                </c:pt>
                <c:pt idx="8">
                  <c:v>99.2</c:v>
                </c:pt>
                <c:pt idx="16">
                  <c:v>81.599999999999994</c:v>
                </c:pt>
                <c:pt idx="24">
                  <c:v>75.2</c:v>
                </c:pt>
                <c:pt idx="32">
                  <c:v>65.2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{958B7B09-9ED2-47BA-8710-87A45D8EA5C9}</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{04B73360-8E99-4A9C-81E3-34CD803CF594}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{B89EECBA-F9D1-4CFC-A56D-07064B1FB649}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{68660783-0706-46DC-B55D-43E1B67590CB}</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{85B65493-AB87-4D65-B460-2119F955CCF2}</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{A0A44287-C0CC-44AA-A48C-EA82BB32AF45}</c15:txfldGUID>
                      <c15:f>'公会計指標分析・財政指標組合せ分析表'!$BX$50</c15:f>
                      <c15:dlblFieldTableCache>
                        <c:ptCount val="1"/>
                        <c:pt idx="0">
                          <c:v>R02</c:v>
                        </c:pt>
                      </c15:dlblFieldTableCache>
                    </c15:dlblFTEntry>
                  </c15:dlblFieldTable>
                </c:ext>
              </c:extLst>
            </c:dLbl>
            <c:dLbl>
              <c:idx val="16"/>
              <c:layout>
                <c:manualLayout>
                  <c:x val="-3.1359255137876435e-002"/>
                  <c:y val="-0.10153527211214211"/>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{B05055AE-2571-48D6-AD71-DA9489571FF1}</c15:txfldGUID>
                      <c15:f>'公会計指標分析・財政指標組合せ分析表'!$CF$50</c15:f>
                      <c15:dlblFieldTableCache>
                        <c:ptCount val="1"/>
                        <c:pt idx="0">
                          <c:v>R03</c:v>
                        </c:pt>
                      </c15:dlblFieldTableCache>
                    </c15:dlblFTEntry>
                  </c15:dlblFieldTable>
                </c:ext>
              </c:extLst>
            </c:dLbl>
            <c:dLbl>
              <c:idx val="24"/>
              <c:layout>
                <c:manualLayout>
                  <c:x val="-3.2672246162591886e-002"/>
                  <c:y val="-6.596547653682624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{AF8F84A0-87ED-4730-8CC0-3EE85428DFCD}</c15:txfldGUID>
                      <c15:f>'公会計指標分析・財政指標組合せ分析表'!$CN$50</c15:f>
                      <c15:dlblFieldTableCache>
                        <c:ptCount val="1"/>
                        <c:pt idx="0">
                          <c:v>R04</c:v>
                        </c:pt>
                      </c15:dlblFieldTableCache>
                    </c15:dlblFTEntry>
                  </c15:dlblFieldTable>
                </c:ext>
              </c:extLst>
            </c:dLbl>
            <c:dLbl>
              <c:idx val="32"/>
              <c:layout>
                <c:manualLayout>
                  <c:x val="-3.2015750650234161e-002"/>
                  <c:y val="-2.671602243779996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{CC5DEB73-F8D9-4CD8-8FB7-32E5DE0F0B4B}</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61.4</c:v>
                </c:pt>
                <c:pt idx="8">
                  <c:v>64</c:v>
                </c:pt>
                <c:pt idx="16">
                  <c:v>66.2</c:v>
                </c:pt>
                <c:pt idx="24">
                  <c:v>67.099999999999994</c:v>
                </c:pt>
                <c:pt idx="32">
                  <c:v>67</c:v>
                </c:pt>
              </c:numCache>
            </c:numRef>
          </c:xVal>
          <c:yVal>
            <c:numRef>
              <c:f>'公会計指標分析・財政指標組合せ分析表'!$BP$55:$DC$55</c:f>
              <c:numCache>
                <c:formatCode>#,##0.0;"▲ "#,##0.0</c:formatCode>
                <c:ptCount val="40"/>
                <c:pt idx="0">
                  <c:v>21</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2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3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{43089AA2-504C-4591-B099-DDDE2AE76C4E}</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{3D96DF62-FF39-418A-B286-13AF97C13083}</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{BA991F73-E140-48C5-AF70-603E1868A766}</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{3626DC9B-87EA-4426-9C9B-BFE6B761B6E3}</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{C8A8D4C6-5451-4E67-A1A6-B0DE9CC06FE2}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{D6E33932-730F-4E82-A934-5DD4FE6C893F}</c15:txfldGUID>
                      <c15:f>'公会計指標分析・財政指標組合せ分析表'!$BX$72</c15:f>
                      <c15:dlblFieldTableCache>
                        <c:ptCount val="1"/>
                        <c:pt idx="0">
                          <c:v>R02</c:v>
                        </c:pt>
                      </c15:dlblFieldTableCache>
                    </c15:dlblFTEntry>
                  </c15:dlblFieldTable>
                </c:ext>
              </c:extLst>
            </c:dLbl>
            <c:dLbl>
              <c:idx val="16"/>
              <c:layout>
                <c:manualLayout>
                  <c:x val="-3.2797365924149245e-002"/>
                  <c:y val="-6.0117528034319995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{071E507F-9359-4D70-9D96-2CA47EABDBE3}</c15:txfldGUID>
                      <c15:f>'公会計指標分析・財政指標組合せ分析表'!$CF$72</c15:f>
                      <c15:dlblFieldTableCache>
                        <c:ptCount val="1"/>
                        <c:pt idx="0">
                          <c:v>R03</c:v>
                        </c:pt>
                      </c15:dlblFieldTableCache>
                    </c15:dlblFTEntry>
                  </c15:dlblFieldTable>
                </c:ext>
              </c:extLst>
            </c:dLbl>
            <c:dLbl>
              <c:idx val="24"/>
              <c:layout>
                <c:manualLayout>
                  <c:x val="-3.0343319526001927e-002"/>
                  <c:y val="-6.4715766141267977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{931D37A0-FA43-4A05-9D9F-663624A556D5}</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{DDF17E19-2401-4A44-9D0A-61A3E4129F19}</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11.7</c:v>
                </c:pt>
                <c:pt idx="8">
                  <c:v>12.1</c:v>
                </c:pt>
                <c:pt idx="16">
                  <c:v>12.8</c:v>
                </c:pt>
                <c:pt idx="24">
                  <c:v>12.6</c:v>
                </c:pt>
                <c:pt idx="32">
                  <c:v>12.7</c:v>
                </c:pt>
              </c:numCache>
            </c:numRef>
          </c:xVal>
          <c:yVal>
            <c:numRef>
              <c:f>'公会計指標分析・財政指標組合せ分析表'!$BP$73:$DC$73</c:f>
              <c:numCache>
                <c:formatCode>#,##0.0;"▲ "#,##0.0</c:formatCode>
                <c:ptCount val="40"/>
                <c:pt idx="0">
                  <c:v>104.9</c:v>
                </c:pt>
                <c:pt idx="8">
                  <c:v>99.2</c:v>
                </c:pt>
                <c:pt idx="16">
                  <c:v>81.599999999999994</c:v>
                </c:pt>
                <c:pt idx="24">
                  <c:v>75.2</c:v>
                </c:pt>
                <c:pt idx="32">
                  <c:v>65.2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{B3722566-E247-413B-B21F-98ECE15C3F4D}</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{349B0E2A-9F46-47C9-950B-D2AEACF03BDE}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{71197A41-64AC-4258-8EEB-71F1B2C2E0AC}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{20907804-B916-449D-895B-96A637D5CA43}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{47ED868B-F6C0-4A30-8C42-D7D0D2290C31}</c15:txfldGUID>
                      <c15:f>#REF!</c15:f>
                      <c15:dlblFieldTableCache>
                        <c:ptCount val="1"/>
                        <c:pt idx="0">
                          <c:v>#REF!</c:v>
                        </c:pt>
                      </c15:dlblFieldTableCache>
                    </c15:dlblFTEntry>
                  </c15:dlblFieldTable>
                </c:ext>
              </c:extLst>
            </c:dLbl>
            <c:dLbl>
              <c:idx val="8"/>
              <c:layout>
                <c:manualLayout>
                  <c:x val="-4.4905057365901176e-002"/>
                  <c:y val="-9.079773574618110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{DDDD7992-689F-4827-A362-BFB79FB95BE1}</c15:txfldGUID>
                      <c15:f>'公会計指標分析・財政指標組合せ分析表'!$BX$72</c15:f>
                      <c15:dlblFieldTableCache>
                        <c:ptCount val="1"/>
                        <c:pt idx="0">
                          <c:v>R02</c:v>
                        </c:pt>
                      </c15:dlblFieldTableCache>
                    </c15:dlblFTEntry>
                  </c15:dlblFieldTable>
                </c:ext>
              </c:extLst>
            </c:dLbl>
            <c:dLbl>
              <c:idx val="16"/>
              <c:layout>
                <c:manualLayout>
                  <c:x val="-1.8235628084249993e-002"/>
                  <c:y val="-5.295628420166489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{3A066472-37BE-44ED-95CC-4E6FD7A044F1}</c15:txfldGUID>
                      <c15:f>'公会計指標分析・財政指標組合せ分析表'!$CF$72</c15:f>
                      <c15:dlblFieldTableCache>
                        <c:ptCount val="1"/>
                        <c:pt idx="0">
                          <c:v>R03</c:v>
                        </c:pt>
                      </c15:dlblFieldTableCache>
                    </c15:dlblFTEntry>
                  </c15:dlblFieldTable>
                </c:ext>
              </c:extLst>
            </c:dLbl>
            <c:dLbl>
              <c:idx val="24"/>
              <c:layout>
                <c:manualLayout>
                  <c:x val="-3.1570342725075584e-002"/>
                  <c:y val="-3.403555842940680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{E612D0D7-2D2E-4613-BDB6-567BB3780E2A}</c15:txfldGUID>
                      <c15:f>'公会計指標分析・財政指標組合せ分析表'!$CN$72</c15:f>
                      <c15:dlblFieldTableCache>
                        <c:ptCount val="1"/>
                        <c:pt idx="0">
                          <c:v>R04</c:v>
                        </c:pt>
                      </c15:dlblFieldTableCache>
                    </c15:dlblFTEntry>
                  </c15:dlblFieldTable>
                </c:ext>
              </c:extLst>
            </c:dLbl>
            <c:dLbl>
              <c:idx val="32"/>
              <c:layout>
                <c:manualLayout>
                  <c:x val="-3.1570342725075584e-002"/>
                  <c:y val="-7.187700997392300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{8045F2DD-7239-4BDC-9610-EB1D0D64A3FF}</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9.1999999999999993</c:v>
                </c:pt>
                <c:pt idx="8">
                  <c:v>8</c:v>
                </c:pt>
                <c:pt idx="16">
                  <c:v>8</c:v>
                </c:pt>
                <c:pt idx="24">
                  <c:v>8.3000000000000007</c:v>
                </c:pt>
                <c:pt idx="32">
                  <c:v>8.4</c:v>
                </c:pt>
              </c:numCache>
            </c:numRef>
          </c:xVal>
          <c:yVal>
            <c:numRef>
              <c:f>'公会計指標分析・財政指標組合せ分析表'!$BP$77:$DC$77</c:f>
              <c:numCache>
                <c:formatCode>#,##0.0;"▲ "#,##0.0</c:formatCode>
                <c:ptCount val="40"/>
                <c:pt idx="0">
                  <c:v>21</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4"/>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2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3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新潟県阿賀町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は合併特例債の償還ピークが終了したこと等により減少傾向にあるが、広域ごみ処理施設等大型建設事業の償還が始まるため今後当面は横ばいとなる見込み。公営企業債の元利償還金に対する繰入金もピークは過ぎている。長寿命化対策にかかる借入はあるものの、今後漸減していく見込み。</a:t>
          </a:r>
        </a:p>
        <a:p>
          <a:r>
            <a:rPr kumimoji="1" lang="ja-JP" altLang="en-US" sz="1400">
              <a:latin typeface="ＭＳ ゴシック"/>
              <a:ea typeface="ＭＳ ゴシック"/>
            </a:rPr>
            <a:t>　今後も町債の新規発行の抑制、特に普通交付税措置のない地方債は発行しないこと等、徹底した地方債管理を図る。また上下水道事業における基本料金の統一による収入確保及び歳出削減等により、実質公債費比率の改善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新潟県阿賀町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広域ごみ処理施設建設のための借入れにより一般会計等に係る地方債の現在高は対前年度比で増額したものの、公営企業債等繰入見込額が減額していること、充当可能基金が増額していることから、分子は減少した。</a:t>
          </a:r>
        </a:p>
        <a:p>
          <a:r>
            <a:rPr kumimoji="1" lang="ja-JP" altLang="en-US" sz="1400">
              <a:latin typeface="ＭＳ ゴシック"/>
              <a:ea typeface="ＭＳ ゴシック"/>
            </a:rPr>
            <a:t>　人口減少による普通交付税の縮減も数値に大きく影響するため、計画的な繰上償還や新規起債発行の抑制とともに、充当可能基金の積み増しを図るなど、今後も将来負担が軽減されるよう努める。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新潟県阿賀町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年度末の基金残高は普通会計で約</a:t>
          </a:r>
          <a:r>
            <a:rPr kumimoji="1" lang="en-US" altLang="ja-JP" sz="1300">
              <a:solidFill>
                <a:schemeClr val="dk1"/>
              </a:solidFill>
              <a:effectLst/>
              <a:latin typeface="ＭＳ ゴシック"/>
              <a:ea typeface="ＭＳ ゴシック"/>
              <a:cs typeface="+mn-cs"/>
            </a:rPr>
            <a:t>70</a:t>
          </a:r>
          <a:r>
            <a:rPr kumimoji="1" lang="ja-JP" altLang="en-US" sz="1300">
              <a:solidFill>
                <a:schemeClr val="dk1"/>
              </a:solidFill>
              <a:effectLst/>
              <a:latin typeface="ＭＳ ゴシック"/>
              <a:ea typeface="ＭＳ ゴシック"/>
              <a:cs typeface="+mn-cs"/>
            </a:rPr>
            <a:t>億円となっており、前年度から約</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億円の増額となっている。</a:t>
          </a:r>
        </a:p>
        <a:p>
          <a:r>
            <a:rPr kumimoji="1" lang="ja-JP" altLang="en-US" sz="1300">
              <a:solidFill>
                <a:schemeClr val="dk1"/>
              </a:solidFill>
              <a:effectLst/>
              <a:latin typeface="ＭＳ ゴシック"/>
              <a:ea typeface="ＭＳ ゴシック"/>
              <a:cs typeface="+mn-cs"/>
            </a:rPr>
            <a:t>　・合併後、財政調整基金への積み立てを行ってきたことにより平成</a:t>
          </a:r>
          <a:r>
            <a:rPr kumimoji="1" lang="en-US" altLang="ja-JP" sz="1300">
              <a:solidFill>
                <a:schemeClr val="dk1"/>
              </a:solidFill>
              <a:effectLst/>
              <a:latin typeface="ＭＳ ゴシック"/>
              <a:ea typeface="ＭＳ ゴシック"/>
              <a:cs typeface="+mn-cs"/>
            </a:rPr>
            <a:t>25</a:t>
          </a:r>
          <a:r>
            <a:rPr kumimoji="1" lang="ja-JP" altLang="en-US" sz="1300">
              <a:solidFill>
                <a:schemeClr val="dk1"/>
              </a:solidFill>
              <a:effectLst/>
              <a:latin typeface="ＭＳ ゴシック"/>
              <a:ea typeface="ＭＳ ゴシック"/>
              <a:cs typeface="+mn-cs"/>
            </a:rPr>
            <a:t>年度以降は適正水準以上の残高を確保している。</a:t>
          </a: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年度末においても前年度より約</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億円増額した。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合併振興基金、過疎地域自立促進基金の計画的な充当や財政調整基金及び減債基金、町有施設建設準備基金への積立等、</a:t>
          </a:r>
        </a:p>
        <a:p>
          <a:r>
            <a:rPr kumimoji="1" lang="ja-JP" altLang="en-US" sz="1300">
              <a:solidFill>
                <a:schemeClr val="dk1"/>
              </a:solidFill>
              <a:effectLst/>
              <a:latin typeface="ＭＳ ゴシック"/>
              <a:ea typeface="ＭＳ ゴシック"/>
              <a:cs typeface="+mn-cs"/>
            </a:rPr>
            <a:t>　基金の適正管理を行い、今後の財源不足への備えや基金の使途の明確化を図る。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　過疎地域持続的発展事業基金：町民が将来にわたり安全に安心して暮らすことのできる地域社会の実現を図るために必要な事業の経費に</a:t>
          </a:r>
        </a:p>
        <a:p>
          <a:r>
            <a:rPr kumimoji="1" lang="ja-JP" altLang="en-US" sz="1300">
              <a:solidFill>
                <a:schemeClr val="dk1"/>
              </a:solidFill>
              <a:effectLst/>
              <a:latin typeface="ＭＳ ゴシック"/>
              <a:ea typeface="ＭＳ ゴシック"/>
              <a:cs typeface="+mn-cs"/>
            </a:rPr>
            <a:t>　　　　　　　　　　　　　　　充てることを目的とする。</a:t>
          </a: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町有施設建設準備基金</a:t>
          </a:r>
          <a:r>
            <a:rPr kumimoji="1" lang="en-US" altLang="ja-JP"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：総合会館及びその他町有施設建設の資金に充てることを目的とする。</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  合併振興基金              ：地域における住民の連帯の強化及び均衡ある地域振興に資するために必要な経費に充てることを目的と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する。</a:t>
          </a:r>
        </a:p>
        <a:p>
          <a:r>
            <a:rPr kumimoji="1" lang="ja-JP" altLang="en-US" sz="1300">
              <a:solidFill>
                <a:schemeClr val="dk1"/>
              </a:solidFill>
              <a:effectLst/>
              <a:latin typeface="ＭＳ ゴシック"/>
              <a:ea typeface="ＭＳ ゴシック"/>
              <a:cs typeface="+mn-cs"/>
            </a:rPr>
            <a:t>　森林環境基金              ：間伐や人材育成・担い手の確保、木材利用の促進や普及啓発等の森林整備に要する経費に充てることを</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目的とする。</a:t>
          </a:r>
        </a:p>
        <a:p>
          <a:r>
            <a:rPr kumimoji="1" lang="ja-JP" altLang="en-US" sz="1300">
              <a:solidFill>
                <a:schemeClr val="dk1"/>
              </a:solidFill>
              <a:effectLst/>
              <a:latin typeface="ＭＳ ゴシック"/>
              <a:ea typeface="ＭＳ ゴシック"/>
              <a:cs typeface="+mn-cs"/>
            </a:rPr>
            <a:t>　学校施設整備基金          ：小・中学校の施設整備に要する経費に充てることを目的とする。</a:t>
          </a:r>
        </a:p>
        <a:p>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過疎地域持続的発展事業基金：地域活性化及び集落支援等ソフト事業充当のため</a:t>
          </a:r>
          <a:r>
            <a:rPr kumimoji="1" lang="en-US" altLang="ja-JP" sz="1300">
              <a:solidFill>
                <a:schemeClr val="dk1"/>
              </a:solidFill>
              <a:effectLst/>
              <a:latin typeface="ＭＳ ゴシック"/>
              <a:ea typeface="ＭＳ ゴシック"/>
              <a:cs typeface="+mn-cs"/>
            </a:rPr>
            <a:t>0.8</a:t>
          </a:r>
          <a:r>
            <a:rPr kumimoji="1" lang="ja-JP" altLang="en-US" sz="1300">
              <a:solidFill>
                <a:schemeClr val="dk1"/>
              </a:solidFill>
              <a:effectLst/>
              <a:latin typeface="ＭＳ ゴシック"/>
              <a:ea typeface="ＭＳ ゴシック"/>
              <a:cs typeface="+mn-cs"/>
            </a:rPr>
            <a:t>億円を取り崩したが、過疎対象事業借入及び運用益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で</a:t>
          </a:r>
          <a:r>
            <a:rPr kumimoji="1" lang="en-US" altLang="ja-JP" sz="1300">
              <a:solidFill>
                <a:schemeClr val="dk1"/>
              </a:solidFill>
              <a:effectLst/>
              <a:latin typeface="ＭＳ ゴシック"/>
              <a:ea typeface="ＭＳ ゴシック"/>
              <a:cs typeface="+mn-cs"/>
            </a:rPr>
            <a:t>1.84</a:t>
          </a:r>
          <a:r>
            <a:rPr kumimoji="1" lang="ja-JP" altLang="en-US" sz="1300">
              <a:solidFill>
                <a:schemeClr val="dk1"/>
              </a:solidFill>
              <a:effectLst/>
              <a:latin typeface="ＭＳ ゴシック"/>
              <a:ea typeface="ＭＳ ゴシック"/>
              <a:cs typeface="+mn-cs"/>
            </a:rPr>
            <a:t>億円を積み増しできたため、前年度末比</a:t>
          </a:r>
          <a:r>
            <a:rPr kumimoji="1" lang="en-US" altLang="ja-JP" sz="1300">
              <a:solidFill>
                <a:schemeClr val="dk1"/>
              </a:solidFill>
              <a:effectLst/>
              <a:latin typeface="ＭＳ ゴシック"/>
              <a:ea typeface="ＭＳ ゴシック"/>
              <a:cs typeface="+mn-cs"/>
            </a:rPr>
            <a:t>1.04</a:t>
          </a:r>
          <a:r>
            <a:rPr kumimoji="1" lang="ja-JP" altLang="en-US" sz="1300">
              <a:solidFill>
                <a:schemeClr val="dk1"/>
              </a:solidFill>
              <a:effectLst/>
              <a:latin typeface="ＭＳ ゴシック"/>
              <a:ea typeface="ＭＳ ゴシック"/>
              <a:cs typeface="+mn-cs"/>
            </a:rPr>
            <a:t>億円の増となった。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合併振興基金　　　　　　　：公共施設の維持修繕費や児童福祉費等に要する経費のため、</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億円取り崩した。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その他特定目的基金全体：基金条例に基づき該当事業への適正な充当を行う。また公共施設等総合管理計画に基づき実施する公共施設等</a:t>
          </a:r>
        </a:p>
        <a:p>
          <a:r>
            <a:rPr kumimoji="1" lang="ja-JP" altLang="en-US" sz="1300">
              <a:solidFill>
                <a:schemeClr val="dk1"/>
              </a:solidFill>
              <a:effectLst/>
              <a:latin typeface="ＭＳ ゴシック"/>
              <a:ea typeface="ＭＳ ゴシック"/>
              <a:cs typeface="+mn-cs"/>
            </a:rPr>
            <a:t>　の長寿命化対策など多額の負担が見込まれる財政支出に備えるため、計画的な基金の積み増しに努める。</a:t>
          </a: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年度末の基金残高は約</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億円となっており、前年度から約</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億円増額となっている。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普通交付税の合併算定替終了や人口減少に伴う税収の減により歳入減は加速すると思われる。一方歳出は老朽化したインフラ施設管理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等縮小困難な経費が多いため、財源不足が見込まれる。適正水準とされている標準財政規模の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程度（</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億円程度）の基金残高を下回ら</a:t>
          </a:r>
        </a:p>
        <a:p>
          <a:r>
            <a:rPr kumimoji="1" lang="ja-JP" altLang="en-US" sz="1300">
              <a:solidFill>
                <a:schemeClr val="dk1"/>
              </a:solidFill>
              <a:effectLst/>
              <a:latin typeface="ＭＳ ゴシック"/>
              <a:ea typeface="ＭＳ ゴシック"/>
              <a:cs typeface="+mn-cs"/>
            </a:rPr>
            <a:t>　ないよう適正な基金管理に努める。</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今後の償還財源とするため、</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千</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百万円（利息含む）積立を行った。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近隣市町との広域ごみ処理施設を建設中。</a:t>
          </a:r>
        </a:p>
        <a:p>
          <a:r>
            <a:rPr kumimoji="1" lang="ja-JP" altLang="en-US" sz="1300">
              <a:solidFill>
                <a:schemeClr val="dk1"/>
              </a:solidFill>
              <a:effectLst/>
              <a:latin typeface="ＭＳ ゴシック"/>
              <a:ea typeface="ＭＳ ゴシック"/>
              <a:cs typeface="+mn-cs"/>
            </a:rPr>
            <a:t>　建設費負担金の財源として地方債を充当しているため、償還の財源として計画的な執行に努める。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7175"/>
    <xdr:sp macro="" textlink="">
      <xdr:nvSpPr>
        <xdr:cNvPr id="35" name="テキスト ボックス 34"/>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[ 77.6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latin typeface="ＭＳ Ｐゴシック"/>
              <a:ea typeface="ＭＳ Ｐゴシック"/>
            </a:rPr>
            <a:t>対前年度比０．２ポイント低下しているものの、</a:t>
          </a:r>
          <a:r>
            <a:rPr kumimoji="1" lang="ja-JP" altLang="en-US" sz="1100">
              <a:latin typeface="ＭＳ Ｐゴシック"/>
              <a:ea typeface="ＭＳ Ｐゴシック"/>
            </a:rPr>
            <a:t>類似団体内平均値を１０．６ポイント越えており、公共施設等の老朽化が進んでいる。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a:t>
          </a:r>
          <a:r>
            <a:rPr kumimoji="1" lang="ja-JP" altLang="en-US" sz="1100">
              <a:latin typeface="ＭＳ Ｐゴシック"/>
              <a:ea typeface="ＭＳ Ｐゴシック"/>
            </a:rPr>
            <a:t>公民館、図書館、体育館、庁舎等、ほとんどの公共施設は旧町村からの利用であり、当面は修繕と長寿命化を図りつつ継続させる予定であることから、比率は今後も上昇する見込みである。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940" cy="223520"/>
    <xdr:sp macro="" textlink="">
      <xdr:nvSpPr>
        <xdr:cNvPr id="51" name="テキスト ボックス 50"/>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08940" cy="223520"/>
    <xdr:sp macro="" textlink="">
      <xdr:nvSpPr>
        <xdr:cNvPr id="53" name="テキスト ボックス 52"/>
        <xdr:cNvSpPr txBox="1"/>
      </xdr:nvSpPr>
      <xdr:spPr>
        <a:xfrm>
          <a:off x="795655" y="658622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7505" cy="224155"/>
    <xdr:sp macro="" textlink="">
      <xdr:nvSpPr>
        <xdr:cNvPr id="55" name="テキスト ボックス 54"/>
        <xdr:cNvSpPr txBox="1"/>
      </xdr:nvSpPr>
      <xdr:spPr>
        <a:xfrm>
          <a:off x="847090" y="6154420"/>
          <a:ext cx="3575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7505" cy="225425"/>
    <xdr:sp macro="" textlink="">
      <xdr:nvSpPr>
        <xdr:cNvPr id="57" name="テキスト ボックス 56"/>
        <xdr:cNvSpPr txBox="1"/>
      </xdr:nvSpPr>
      <xdr:spPr>
        <a:xfrm>
          <a:off x="847090" y="57226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7505" cy="225425"/>
    <xdr:sp macro="" textlink="">
      <xdr:nvSpPr>
        <xdr:cNvPr id="59" name="テキスト ボックス 58"/>
        <xdr:cNvSpPr txBox="1"/>
      </xdr:nvSpPr>
      <xdr:spPr>
        <a:xfrm>
          <a:off x="847090" y="52908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61" name="テキスト ボックス 60"/>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88900</xdr:rowOff>
    </xdr:from>
    <xdr:to xmlns:xdr="http://schemas.openxmlformats.org/drawingml/2006/spreadsheetDrawing">
      <xdr:col>23</xdr:col>
      <xdr:colOff>85090</xdr:colOff>
      <xdr:row>32</xdr:row>
      <xdr:rowOff>147955</xdr:rowOff>
    </xdr:to>
    <xdr:cxnSp macro="">
      <xdr:nvCxnSpPr>
        <xdr:cNvPr id="63" name="直線コネクタ 62"/>
        <xdr:cNvCxnSpPr/>
      </xdr:nvCxnSpPr>
      <xdr:spPr>
        <a:xfrm flipV="1">
          <a:off x="4760595" y="5318125"/>
          <a:ext cx="127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32</xdr:row>
      <xdr:rowOff>151765</xdr:rowOff>
    </xdr:from>
    <xdr:ext cx="403225" cy="259080"/>
    <xdr:sp macro="" textlink="">
      <xdr:nvSpPr>
        <xdr:cNvPr id="64" name="有形固定資産減価償却率最小値テキスト"/>
        <xdr:cNvSpPr txBox="1"/>
      </xdr:nvSpPr>
      <xdr:spPr>
        <a:xfrm>
          <a:off x="4813300" y="6409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32</xdr:row>
      <xdr:rowOff>147955</xdr:rowOff>
    </xdr:from>
    <xdr:to xmlns:xdr="http://schemas.openxmlformats.org/drawingml/2006/spreadsheetDrawing">
      <xdr:col>23</xdr:col>
      <xdr:colOff>174625</xdr:colOff>
      <xdr:row>32</xdr:row>
      <xdr:rowOff>147955</xdr:rowOff>
    </xdr:to>
    <xdr:cxnSp macro="">
      <xdr:nvCxnSpPr>
        <xdr:cNvPr id="65" name="直線コネクタ 64"/>
        <xdr:cNvCxnSpPr/>
      </xdr:nvCxnSpPr>
      <xdr:spPr>
        <a:xfrm>
          <a:off x="46736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35560</xdr:rowOff>
    </xdr:from>
    <xdr:ext cx="403225" cy="259080"/>
    <xdr:sp macro="" textlink="">
      <xdr:nvSpPr>
        <xdr:cNvPr id="66" name="有形固定資産減価償却率最大値テキスト"/>
        <xdr:cNvSpPr txBox="1"/>
      </xdr:nvSpPr>
      <xdr:spPr>
        <a:xfrm>
          <a:off x="4813300" y="5093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88900</xdr:rowOff>
    </xdr:from>
    <xdr:to xmlns:xdr="http://schemas.openxmlformats.org/drawingml/2006/spreadsheetDrawing">
      <xdr:col>23</xdr:col>
      <xdr:colOff>174625</xdr:colOff>
      <xdr:row>26</xdr:row>
      <xdr:rowOff>88900</xdr:rowOff>
    </xdr:to>
    <xdr:cxnSp macro="">
      <xdr:nvCxnSpPr>
        <xdr:cNvPr id="67" name="直線コネクタ 66"/>
        <xdr:cNvCxnSpPr/>
      </xdr:nvCxnSpPr>
      <xdr:spPr>
        <a:xfrm>
          <a:off x="4673600" y="531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24765</xdr:rowOff>
    </xdr:from>
    <xdr:ext cx="403225" cy="259080"/>
    <xdr:sp macro="" textlink="">
      <xdr:nvSpPr>
        <xdr:cNvPr id="68" name="有形固定資産減価償却率平均値テキスト"/>
        <xdr:cNvSpPr txBox="1"/>
      </xdr:nvSpPr>
      <xdr:spPr>
        <a:xfrm>
          <a:off x="4813300" y="576834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1905</xdr:rowOff>
    </xdr:from>
    <xdr:to xmlns:xdr="http://schemas.openxmlformats.org/drawingml/2006/spreadsheetDrawing">
      <xdr:col>23</xdr:col>
      <xdr:colOff>136525</xdr:colOff>
      <xdr:row>30</xdr:row>
      <xdr:rowOff>103505</xdr:rowOff>
    </xdr:to>
    <xdr:sp macro="" textlink="">
      <xdr:nvSpPr>
        <xdr:cNvPr id="69" name="フローチャート: 判断 68"/>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3810</xdr:rowOff>
    </xdr:from>
    <xdr:to xmlns:xdr="http://schemas.openxmlformats.org/drawingml/2006/spreadsheetDrawing">
      <xdr:col>19</xdr:col>
      <xdr:colOff>187325</xdr:colOff>
      <xdr:row>30</xdr:row>
      <xdr:rowOff>105410</xdr:rowOff>
    </xdr:to>
    <xdr:sp macro="" textlink="">
      <xdr:nvSpPr>
        <xdr:cNvPr id="70" name="フローチャート: 判断 69"/>
        <xdr:cNvSpPr/>
      </xdr:nvSpPr>
      <xdr:spPr>
        <a:xfrm>
          <a:off x="4000500" y="591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156210</xdr:rowOff>
    </xdr:from>
    <xdr:to xmlns:xdr="http://schemas.openxmlformats.org/drawingml/2006/spreadsheetDrawing">
      <xdr:col>15</xdr:col>
      <xdr:colOff>187325</xdr:colOff>
      <xdr:row>30</xdr:row>
      <xdr:rowOff>86360</xdr:rowOff>
    </xdr:to>
    <xdr:sp macro="" textlink="">
      <xdr:nvSpPr>
        <xdr:cNvPr id="71" name="フローチャート: 判断 70"/>
        <xdr:cNvSpPr/>
      </xdr:nvSpPr>
      <xdr:spPr>
        <a:xfrm>
          <a:off x="3238500" y="589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109220</xdr:rowOff>
    </xdr:from>
    <xdr:to xmlns:xdr="http://schemas.openxmlformats.org/drawingml/2006/spreadsheetDrawing">
      <xdr:col>11</xdr:col>
      <xdr:colOff>187325</xdr:colOff>
      <xdr:row>30</xdr:row>
      <xdr:rowOff>38735</xdr:rowOff>
    </xdr:to>
    <xdr:sp macro="" textlink="">
      <xdr:nvSpPr>
        <xdr:cNvPr id="72" name="フローチャート: 判断 71"/>
        <xdr:cNvSpPr/>
      </xdr:nvSpPr>
      <xdr:spPr>
        <a:xfrm>
          <a:off x="2476500" y="58527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52705</xdr:rowOff>
    </xdr:from>
    <xdr:to xmlns:xdr="http://schemas.openxmlformats.org/drawingml/2006/spreadsheetDrawing">
      <xdr:col>7</xdr:col>
      <xdr:colOff>187325</xdr:colOff>
      <xdr:row>29</xdr:row>
      <xdr:rowOff>154940</xdr:rowOff>
    </xdr:to>
    <xdr:sp macro="" textlink="">
      <xdr:nvSpPr>
        <xdr:cNvPr id="73" name="フローチャート: 判断 72"/>
        <xdr:cNvSpPr/>
      </xdr:nvSpPr>
      <xdr:spPr>
        <a:xfrm>
          <a:off x="1714500" y="57962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74" name="テキスト ボックス 73"/>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75" name="テキスト ボックス 74"/>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76" name="テキスト ボックス 75"/>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77" name="テキスト ボックス 76"/>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78" name="テキスト ボックス 77"/>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59055</xdr:rowOff>
    </xdr:from>
    <xdr:to xmlns:xdr="http://schemas.openxmlformats.org/drawingml/2006/spreadsheetDrawing">
      <xdr:col>23</xdr:col>
      <xdr:colOff>136525</xdr:colOff>
      <xdr:row>31</xdr:row>
      <xdr:rowOff>160655</xdr:rowOff>
    </xdr:to>
    <xdr:sp macro="" textlink="">
      <xdr:nvSpPr>
        <xdr:cNvPr id="79" name="楕円 78"/>
        <xdr:cNvSpPr/>
      </xdr:nvSpPr>
      <xdr:spPr>
        <a:xfrm>
          <a:off x="47117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37465</xdr:rowOff>
    </xdr:from>
    <xdr:ext cx="403225" cy="259080"/>
    <xdr:sp macro="" textlink="">
      <xdr:nvSpPr>
        <xdr:cNvPr id="80" name="有形固定資産減価償却率該当値テキスト"/>
        <xdr:cNvSpPr txBox="1"/>
      </xdr:nvSpPr>
      <xdr:spPr>
        <a:xfrm>
          <a:off x="4813300" y="6123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63500</xdr:rowOff>
    </xdr:from>
    <xdr:to xmlns:xdr="http://schemas.openxmlformats.org/drawingml/2006/spreadsheetDrawing">
      <xdr:col>19</xdr:col>
      <xdr:colOff>187325</xdr:colOff>
      <xdr:row>31</xdr:row>
      <xdr:rowOff>165100</xdr:rowOff>
    </xdr:to>
    <xdr:sp macro="" textlink="">
      <xdr:nvSpPr>
        <xdr:cNvPr id="81" name="楕円 80"/>
        <xdr:cNvSpPr/>
      </xdr:nvSpPr>
      <xdr:spPr>
        <a:xfrm>
          <a:off x="4000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109855</xdr:rowOff>
    </xdr:from>
    <xdr:to xmlns:xdr="http://schemas.openxmlformats.org/drawingml/2006/spreadsheetDrawing">
      <xdr:col>23</xdr:col>
      <xdr:colOff>85725</xdr:colOff>
      <xdr:row>31</xdr:row>
      <xdr:rowOff>114300</xdr:rowOff>
    </xdr:to>
    <xdr:cxnSp macro="">
      <xdr:nvCxnSpPr>
        <xdr:cNvPr id="82" name="直線コネクタ 81"/>
        <xdr:cNvCxnSpPr/>
      </xdr:nvCxnSpPr>
      <xdr:spPr>
        <a:xfrm flipV="1">
          <a:off x="4051300" y="6196330"/>
          <a:ext cx="711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41910</xdr:rowOff>
    </xdr:from>
    <xdr:to xmlns:xdr="http://schemas.openxmlformats.org/drawingml/2006/spreadsheetDrawing">
      <xdr:col>15</xdr:col>
      <xdr:colOff>187325</xdr:colOff>
      <xdr:row>31</xdr:row>
      <xdr:rowOff>143510</xdr:rowOff>
    </xdr:to>
    <xdr:sp macro="" textlink="">
      <xdr:nvSpPr>
        <xdr:cNvPr id="83" name="楕円 82"/>
        <xdr:cNvSpPr/>
      </xdr:nvSpPr>
      <xdr:spPr>
        <a:xfrm>
          <a:off x="32385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92710</xdr:rowOff>
    </xdr:from>
    <xdr:to xmlns:xdr="http://schemas.openxmlformats.org/drawingml/2006/spreadsheetDrawing">
      <xdr:col>19</xdr:col>
      <xdr:colOff>136525</xdr:colOff>
      <xdr:row>31</xdr:row>
      <xdr:rowOff>114300</xdr:rowOff>
    </xdr:to>
    <xdr:cxnSp macro="">
      <xdr:nvCxnSpPr>
        <xdr:cNvPr id="84" name="直線コネクタ 83"/>
        <xdr:cNvCxnSpPr/>
      </xdr:nvCxnSpPr>
      <xdr:spPr>
        <a:xfrm>
          <a:off x="3289300" y="617918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15875</xdr:rowOff>
    </xdr:from>
    <xdr:to xmlns:xdr="http://schemas.openxmlformats.org/drawingml/2006/spreadsheetDrawing">
      <xdr:col>11</xdr:col>
      <xdr:colOff>187325</xdr:colOff>
      <xdr:row>31</xdr:row>
      <xdr:rowOff>117475</xdr:rowOff>
    </xdr:to>
    <xdr:sp macro="" textlink="">
      <xdr:nvSpPr>
        <xdr:cNvPr id="85" name="楕円 84"/>
        <xdr:cNvSpPr/>
      </xdr:nvSpPr>
      <xdr:spPr>
        <a:xfrm>
          <a:off x="2476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66675</xdr:rowOff>
    </xdr:from>
    <xdr:to xmlns:xdr="http://schemas.openxmlformats.org/drawingml/2006/spreadsheetDrawing">
      <xdr:col>15</xdr:col>
      <xdr:colOff>136525</xdr:colOff>
      <xdr:row>31</xdr:row>
      <xdr:rowOff>92710</xdr:rowOff>
    </xdr:to>
    <xdr:cxnSp macro="">
      <xdr:nvCxnSpPr>
        <xdr:cNvPr id="86" name="直線コネクタ 85"/>
        <xdr:cNvCxnSpPr/>
      </xdr:nvCxnSpPr>
      <xdr:spPr>
        <a:xfrm>
          <a:off x="2527300" y="6153150"/>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7620</xdr:rowOff>
    </xdr:from>
    <xdr:to xmlns:xdr="http://schemas.openxmlformats.org/drawingml/2006/spreadsheetDrawing">
      <xdr:col>7</xdr:col>
      <xdr:colOff>187325</xdr:colOff>
      <xdr:row>31</xdr:row>
      <xdr:rowOff>109220</xdr:rowOff>
    </xdr:to>
    <xdr:sp macro="" textlink="">
      <xdr:nvSpPr>
        <xdr:cNvPr id="87" name="楕円 86"/>
        <xdr:cNvSpPr/>
      </xdr:nvSpPr>
      <xdr:spPr>
        <a:xfrm>
          <a:off x="17145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58420</xdr:rowOff>
    </xdr:from>
    <xdr:to xmlns:xdr="http://schemas.openxmlformats.org/drawingml/2006/spreadsheetDrawing">
      <xdr:col>11</xdr:col>
      <xdr:colOff>136525</xdr:colOff>
      <xdr:row>31</xdr:row>
      <xdr:rowOff>66675</xdr:rowOff>
    </xdr:to>
    <xdr:cxnSp macro="">
      <xdr:nvCxnSpPr>
        <xdr:cNvPr id="88" name="直線コネクタ 87"/>
        <xdr:cNvCxnSpPr/>
      </xdr:nvCxnSpPr>
      <xdr:spPr>
        <a:xfrm>
          <a:off x="1765300" y="6144895"/>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28</xdr:row>
      <xdr:rowOff>121920</xdr:rowOff>
    </xdr:from>
    <xdr:ext cx="403225" cy="257175"/>
    <xdr:sp macro="" textlink="">
      <xdr:nvSpPr>
        <xdr:cNvPr id="89" name="n_1aveValue有形固定資産減価償却率"/>
        <xdr:cNvSpPr txBox="1"/>
      </xdr:nvSpPr>
      <xdr:spPr>
        <a:xfrm>
          <a:off x="3836035" y="56940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102870</xdr:rowOff>
    </xdr:from>
    <xdr:ext cx="403225" cy="259080"/>
    <xdr:sp macro="" textlink="">
      <xdr:nvSpPr>
        <xdr:cNvPr id="90" name="n_2aveValue有形固定資産減価償却率"/>
        <xdr:cNvSpPr txBox="1"/>
      </xdr:nvSpPr>
      <xdr:spPr>
        <a:xfrm>
          <a:off x="3086735" y="5674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55245</xdr:rowOff>
    </xdr:from>
    <xdr:ext cx="403225" cy="257175"/>
    <xdr:sp macro="" textlink="">
      <xdr:nvSpPr>
        <xdr:cNvPr id="91" name="n_3aveValue有形固定資産減価償却率"/>
        <xdr:cNvSpPr txBox="1"/>
      </xdr:nvSpPr>
      <xdr:spPr>
        <a:xfrm>
          <a:off x="2324735" y="5627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170815</xdr:rowOff>
    </xdr:from>
    <xdr:ext cx="403225" cy="258445"/>
    <xdr:sp macro="" textlink="">
      <xdr:nvSpPr>
        <xdr:cNvPr id="92" name="n_4aveValue有形固定資産減価償却率"/>
        <xdr:cNvSpPr txBox="1"/>
      </xdr:nvSpPr>
      <xdr:spPr>
        <a:xfrm>
          <a:off x="1562735" y="55714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156210</xdr:rowOff>
    </xdr:from>
    <xdr:ext cx="403225" cy="257175"/>
    <xdr:sp macro="" textlink="">
      <xdr:nvSpPr>
        <xdr:cNvPr id="93" name="n_1mainValue有形固定資産減価償却率"/>
        <xdr:cNvSpPr txBox="1"/>
      </xdr:nvSpPr>
      <xdr:spPr>
        <a:xfrm>
          <a:off x="3836035" y="62426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134620</xdr:rowOff>
    </xdr:from>
    <xdr:ext cx="403225" cy="257175"/>
    <xdr:sp macro="" textlink="">
      <xdr:nvSpPr>
        <xdr:cNvPr id="94" name="n_2mainValue有形固定資産減価償却率"/>
        <xdr:cNvSpPr txBox="1"/>
      </xdr:nvSpPr>
      <xdr:spPr>
        <a:xfrm>
          <a:off x="3086735" y="62210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109220</xdr:rowOff>
    </xdr:from>
    <xdr:ext cx="403225" cy="257175"/>
    <xdr:sp macro="" textlink="">
      <xdr:nvSpPr>
        <xdr:cNvPr id="95" name="n_3mainValue有形固定資産減価償却率"/>
        <xdr:cNvSpPr txBox="1"/>
      </xdr:nvSpPr>
      <xdr:spPr>
        <a:xfrm>
          <a:off x="2324735" y="61956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100330</xdr:rowOff>
    </xdr:from>
    <xdr:ext cx="403225" cy="257175"/>
    <xdr:sp macro="" textlink="">
      <xdr:nvSpPr>
        <xdr:cNvPr id="96" name="n_4mainValue有形固定資産減価償却率"/>
        <xdr:cNvSpPr txBox="1"/>
      </xdr:nvSpPr>
      <xdr:spPr>
        <a:xfrm>
          <a:off x="1562735" y="61868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[ 498.4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県平均は下回っており、前年度比で１０．４ポイント減少しているものの、類似団体内平均値で１８３．０ポイント上回っている。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債務償還が進み、比率は年々改善し、類似団体内平均値との差も小さくなってきた。引き続き地方債借入額の抑制と、交付税算入率の高い優良債以外は借入しないといった起債管理が必要だが、今後小中学校の長寿命化に伴う改修の予定があり、比率は横ばいで移行する見込み。</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12" name="テキスト ボックス 111"/>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3" name="直線コネクタ 11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4" name="テキスト ボックス 113"/>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5" name="直線コネクタ 11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40640</xdr:rowOff>
    </xdr:from>
    <xdr:ext cx="482600" cy="223520"/>
    <xdr:sp macro="" textlink="">
      <xdr:nvSpPr>
        <xdr:cNvPr id="116" name="テキスト ボックス 115"/>
        <xdr:cNvSpPr txBox="1"/>
      </xdr:nvSpPr>
      <xdr:spPr>
        <a:xfrm>
          <a:off x="10756900" y="629856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7" name="直線コネクタ 11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30</xdr:row>
      <xdr:rowOff>23495</xdr:rowOff>
    </xdr:from>
    <xdr:ext cx="482600" cy="225425"/>
    <xdr:sp macro="" textlink="">
      <xdr:nvSpPr>
        <xdr:cNvPr id="118" name="テキスト ボックス 117"/>
        <xdr:cNvSpPr txBox="1"/>
      </xdr:nvSpPr>
      <xdr:spPr>
        <a:xfrm>
          <a:off x="10756900" y="59385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19" name="直線コネクタ 11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940" cy="223520"/>
    <xdr:sp macro="" textlink="">
      <xdr:nvSpPr>
        <xdr:cNvPr id="120" name="テキスト ボックス 119"/>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1" name="直線コネクタ 12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2" name="テキスト ボックス 12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3" name="直線コネクタ 12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111125</xdr:rowOff>
    </xdr:to>
    <xdr:cxnSp macro="">
      <xdr:nvCxnSpPr>
        <xdr:cNvPr id="125" name="直線コネクタ 124"/>
        <xdr:cNvCxnSpPr/>
      </xdr:nvCxnSpPr>
      <xdr:spPr>
        <a:xfrm flipV="1">
          <a:off x="14793595" y="5313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114935</xdr:rowOff>
    </xdr:from>
    <xdr:ext cx="558800" cy="259080"/>
    <xdr:sp macro="" textlink="">
      <xdr:nvSpPr>
        <xdr:cNvPr id="126" name="債務償還比率最小値テキスト"/>
        <xdr:cNvSpPr txBox="1"/>
      </xdr:nvSpPr>
      <xdr:spPr>
        <a:xfrm>
          <a:off x="14846300" y="6544310"/>
          <a:ext cx="558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111125</xdr:rowOff>
    </xdr:from>
    <xdr:to xmlns:xdr="http://schemas.openxmlformats.org/drawingml/2006/spreadsheetDrawing">
      <xdr:col>76</xdr:col>
      <xdr:colOff>111125</xdr:colOff>
      <xdr:row>33</xdr:row>
      <xdr:rowOff>111125</xdr:rowOff>
    </xdr:to>
    <xdr:cxnSp macro="">
      <xdr:nvCxnSpPr>
        <xdr:cNvPr id="127" name="直線コネクタ 126"/>
        <xdr:cNvCxnSpPr/>
      </xdr:nvCxnSpPr>
      <xdr:spPr>
        <a:xfrm>
          <a:off x="14706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8455" cy="257175"/>
    <xdr:sp macro="" textlink="">
      <xdr:nvSpPr>
        <xdr:cNvPr id="128" name="債務償還比率最大値テキスト"/>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29" name="直線コネクタ 12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111125</xdr:rowOff>
    </xdr:from>
    <xdr:ext cx="467995" cy="257175"/>
    <xdr:sp macro="" textlink="">
      <xdr:nvSpPr>
        <xdr:cNvPr id="130" name="債務償還比率平均値テキスト"/>
        <xdr:cNvSpPr txBox="1"/>
      </xdr:nvSpPr>
      <xdr:spPr>
        <a:xfrm>
          <a:off x="14846300" y="5340350"/>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88265</xdr:rowOff>
    </xdr:from>
    <xdr:to xmlns:xdr="http://schemas.openxmlformats.org/drawingml/2006/spreadsheetDrawing">
      <xdr:col>76</xdr:col>
      <xdr:colOff>73025</xdr:colOff>
      <xdr:row>28</xdr:row>
      <xdr:rowOff>18415</xdr:rowOff>
    </xdr:to>
    <xdr:sp macro="" textlink="">
      <xdr:nvSpPr>
        <xdr:cNvPr id="131" name="フローチャート: 判断 130"/>
        <xdr:cNvSpPr/>
      </xdr:nvSpPr>
      <xdr:spPr>
        <a:xfrm>
          <a:off x="14744700" y="548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100965</xdr:rowOff>
    </xdr:from>
    <xdr:to xmlns:xdr="http://schemas.openxmlformats.org/drawingml/2006/spreadsheetDrawing">
      <xdr:col>72</xdr:col>
      <xdr:colOff>123825</xdr:colOff>
      <xdr:row>28</xdr:row>
      <xdr:rowOff>31115</xdr:rowOff>
    </xdr:to>
    <xdr:sp macro="" textlink="">
      <xdr:nvSpPr>
        <xdr:cNvPr id="132" name="フローチャート: 判断 131"/>
        <xdr:cNvSpPr/>
      </xdr:nvSpPr>
      <xdr:spPr>
        <a:xfrm>
          <a:off x="14033500" y="550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94615</xdr:rowOff>
    </xdr:from>
    <xdr:to xmlns:xdr="http://schemas.openxmlformats.org/drawingml/2006/spreadsheetDrawing">
      <xdr:col>68</xdr:col>
      <xdr:colOff>123825</xdr:colOff>
      <xdr:row>28</xdr:row>
      <xdr:rowOff>24765</xdr:rowOff>
    </xdr:to>
    <xdr:sp macro="" textlink="">
      <xdr:nvSpPr>
        <xdr:cNvPr id="133" name="フローチャート: 判断 132"/>
        <xdr:cNvSpPr/>
      </xdr:nvSpPr>
      <xdr:spPr>
        <a:xfrm>
          <a:off x="13271500" y="549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4445</xdr:rowOff>
    </xdr:from>
    <xdr:to xmlns:xdr="http://schemas.openxmlformats.org/drawingml/2006/spreadsheetDrawing">
      <xdr:col>64</xdr:col>
      <xdr:colOff>123825</xdr:colOff>
      <xdr:row>28</xdr:row>
      <xdr:rowOff>106045</xdr:rowOff>
    </xdr:to>
    <xdr:sp macro="" textlink="">
      <xdr:nvSpPr>
        <xdr:cNvPr id="134" name="フローチャート: 判断 133"/>
        <xdr:cNvSpPr/>
      </xdr:nvSpPr>
      <xdr:spPr>
        <a:xfrm>
          <a:off x="12509500" y="557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60960</xdr:rowOff>
    </xdr:from>
    <xdr:to xmlns:xdr="http://schemas.openxmlformats.org/drawingml/2006/spreadsheetDrawing">
      <xdr:col>60</xdr:col>
      <xdr:colOff>123825</xdr:colOff>
      <xdr:row>28</xdr:row>
      <xdr:rowOff>162560</xdr:rowOff>
    </xdr:to>
    <xdr:sp macro="" textlink="">
      <xdr:nvSpPr>
        <xdr:cNvPr id="135" name="フローチャート: 判断 134"/>
        <xdr:cNvSpPr/>
      </xdr:nvSpPr>
      <xdr:spPr>
        <a:xfrm>
          <a:off x="11747500" y="56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36" name="テキスト ボックス 135"/>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37" name="テキスト ボックス 136"/>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38" name="テキスト ボックス 137"/>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39" name="テキスト ボックス 138"/>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40" name="テキスト ボックス 139"/>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48895</xdr:rowOff>
    </xdr:from>
    <xdr:to xmlns:xdr="http://schemas.openxmlformats.org/drawingml/2006/spreadsheetDrawing">
      <xdr:col>76</xdr:col>
      <xdr:colOff>73025</xdr:colOff>
      <xdr:row>28</xdr:row>
      <xdr:rowOff>150495</xdr:rowOff>
    </xdr:to>
    <xdr:sp macro="" textlink="">
      <xdr:nvSpPr>
        <xdr:cNvPr id="141" name="楕円 140"/>
        <xdr:cNvSpPr/>
      </xdr:nvSpPr>
      <xdr:spPr>
        <a:xfrm>
          <a:off x="14744700" y="56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27305</xdr:rowOff>
    </xdr:from>
    <xdr:ext cx="467995" cy="259080"/>
    <xdr:sp macro="" textlink="">
      <xdr:nvSpPr>
        <xdr:cNvPr id="142" name="債務償還比率該当値テキスト"/>
        <xdr:cNvSpPr txBox="1"/>
      </xdr:nvSpPr>
      <xdr:spPr>
        <a:xfrm>
          <a:off x="14846300" y="55994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55880</xdr:rowOff>
    </xdr:from>
    <xdr:to xmlns:xdr="http://schemas.openxmlformats.org/drawingml/2006/spreadsheetDrawing">
      <xdr:col>72</xdr:col>
      <xdr:colOff>123825</xdr:colOff>
      <xdr:row>28</xdr:row>
      <xdr:rowOff>157480</xdr:rowOff>
    </xdr:to>
    <xdr:sp macro="" textlink="">
      <xdr:nvSpPr>
        <xdr:cNvPr id="143" name="楕円 142"/>
        <xdr:cNvSpPr/>
      </xdr:nvSpPr>
      <xdr:spPr>
        <a:xfrm>
          <a:off x="14033500" y="56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99695</xdr:rowOff>
    </xdr:from>
    <xdr:to xmlns:xdr="http://schemas.openxmlformats.org/drawingml/2006/spreadsheetDrawing">
      <xdr:col>76</xdr:col>
      <xdr:colOff>22225</xdr:colOff>
      <xdr:row>28</xdr:row>
      <xdr:rowOff>106680</xdr:rowOff>
    </xdr:to>
    <xdr:cxnSp macro="">
      <xdr:nvCxnSpPr>
        <xdr:cNvPr id="144" name="直線コネクタ 143"/>
        <xdr:cNvCxnSpPr/>
      </xdr:nvCxnSpPr>
      <xdr:spPr>
        <a:xfrm flipV="1">
          <a:off x="14084300" y="5671820"/>
          <a:ext cx="711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86360</xdr:rowOff>
    </xdr:from>
    <xdr:to xmlns:xdr="http://schemas.openxmlformats.org/drawingml/2006/spreadsheetDrawing">
      <xdr:col>68</xdr:col>
      <xdr:colOff>123825</xdr:colOff>
      <xdr:row>29</xdr:row>
      <xdr:rowOff>15875</xdr:rowOff>
    </xdr:to>
    <xdr:sp macro="" textlink="">
      <xdr:nvSpPr>
        <xdr:cNvPr id="145" name="楕円 144"/>
        <xdr:cNvSpPr/>
      </xdr:nvSpPr>
      <xdr:spPr>
        <a:xfrm>
          <a:off x="13271500" y="56584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106680</xdr:rowOff>
    </xdr:from>
    <xdr:to xmlns:xdr="http://schemas.openxmlformats.org/drawingml/2006/spreadsheetDrawing">
      <xdr:col>72</xdr:col>
      <xdr:colOff>73025</xdr:colOff>
      <xdr:row>28</xdr:row>
      <xdr:rowOff>136525</xdr:rowOff>
    </xdr:to>
    <xdr:cxnSp macro="">
      <xdr:nvCxnSpPr>
        <xdr:cNvPr id="146" name="直線コネクタ 145"/>
        <xdr:cNvCxnSpPr/>
      </xdr:nvCxnSpPr>
      <xdr:spPr>
        <a:xfrm flipV="1">
          <a:off x="13322300" y="5678805"/>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127635</xdr:rowOff>
    </xdr:from>
    <xdr:to xmlns:xdr="http://schemas.openxmlformats.org/drawingml/2006/spreadsheetDrawing">
      <xdr:col>64</xdr:col>
      <xdr:colOff>123825</xdr:colOff>
      <xdr:row>29</xdr:row>
      <xdr:rowOff>57785</xdr:rowOff>
    </xdr:to>
    <xdr:sp macro="" textlink="">
      <xdr:nvSpPr>
        <xdr:cNvPr id="147" name="楕円 146"/>
        <xdr:cNvSpPr/>
      </xdr:nvSpPr>
      <xdr:spPr>
        <a:xfrm>
          <a:off x="125095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136525</xdr:rowOff>
    </xdr:from>
    <xdr:to xmlns:xdr="http://schemas.openxmlformats.org/drawingml/2006/spreadsheetDrawing">
      <xdr:col>68</xdr:col>
      <xdr:colOff>73025</xdr:colOff>
      <xdr:row>29</xdr:row>
      <xdr:rowOff>6985</xdr:rowOff>
    </xdr:to>
    <xdr:cxnSp macro="">
      <xdr:nvCxnSpPr>
        <xdr:cNvPr id="148" name="直線コネクタ 147"/>
        <xdr:cNvCxnSpPr/>
      </xdr:nvCxnSpPr>
      <xdr:spPr>
        <a:xfrm flipV="1">
          <a:off x="12560300" y="5708650"/>
          <a:ext cx="762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132080</xdr:rowOff>
    </xdr:from>
    <xdr:to xmlns:xdr="http://schemas.openxmlformats.org/drawingml/2006/spreadsheetDrawing">
      <xdr:col>60</xdr:col>
      <xdr:colOff>123825</xdr:colOff>
      <xdr:row>29</xdr:row>
      <xdr:rowOff>61595</xdr:rowOff>
    </xdr:to>
    <xdr:sp macro="" textlink="">
      <xdr:nvSpPr>
        <xdr:cNvPr id="149" name="楕円 148"/>
        <xdr:cNvSpPr/>
      </xdr:nvSpPr>
      <xdr:spPr>
        <a:xfrm>
          <a:off x="11747500" y="57042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6985</xdr:rowOff>
    </xdr:from>
    <xdr:to xmlns:xdr="http://schemas.openxmlformats.org/drawingml/2006/spreadsheetDrawing">
      <xdr:col>64</xdr:col>
      <xdr:colOff>73025</xdr:colOff>
      <xdr:row>29</xdr:row>
      <xdr:rowOff>10795</xdr:rowOff>
    </xdr:to>
    <xdr:cxnSp macro="">
      <xdr:nvCxnSpPr>
        <xdr:cNvPr id="150" name="直線コネクタ 149"/>
        <xdr:cNvCxnSpPr/>
      </xdr:nvCxnSpPr>
      <xdr:spPr>
        <a:xfrm flipV="1">
          <a:off x="11798300" y="5750560"/>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26</xdr:row>
      <xdr:rowOff>47625</xdr:rowOff>
    </xdr:from>
    <xdr:ext cx="467995" cy="259080"/>
    <xdr:sp macro="" textlink="">
      <xdr:nvSpPr>
        <xdr:cNvPr id="151" name="n_1aveValue債務償還比率"/>
        <xdr:cNvSpPr txBox="1"/>
      </xdr:nvSpPr>
      <xdr:spPr>
        <a:xfrm>
          <a:off x="13836650" y="5276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41275</xdr:rowOff>
    </xdr:from>
    <xdr:ext cx="467995" cy="257175"/>
    <xdr:sp macro="" textlink="">
      <xdr:nvSpPr>
        <xdr:cNvPr id="152" name="n_2aveValue債務償還比率"/>
        <xdr:cNvSpPr txBox="1"/>
      </xdr:nvSpPr>
      <xdr:spPr>
        <a:xfrm>
          <a:off x="13087350" y="5270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122555</xdr:rowOff>
    </xdr:from>
    <xdr:ext cx="467995" cy="257175"/>
    <xdr:sp macro="" textlink="">
      <xdr:nvSpPr>
        <xdr:cNvPr id="153" name="n_3aveValue債務償還比率"/>
        <xdr:cNvSpPr txBox="1"/>
      </xdr:nvSpPr>
      <xdr:spPr>
        <a:xfrm>
          <a:off x="12325350" y="53517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7620</xdr:rowOff>
    </xdr:from>
    <xdr:ext cx="467995" cy="257175"/>
    <xdr:sp macro="" textlink="">
      <xdr:nvSpPr>
        <xdr:cNvPr id="154" name="n_4aveValue債務償還比率"/>
        <xdr:cNvSpPr txBox="1"/>
      </xdr:nvSpPr>
      <xdr:spPr>
        <a:xfrm>
          <a:off x="11563350" y="54082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148590</xdr:rowOff>
    </xdr:from>
    <xdr:ext cx="467995" cy="259080"/>
    <xdr:sp macro="" textlink="">
      <xdr:nvSpPr>
        <xdr:cNvPr id="155" name="n_1mainValue債務償還比率"/>
        <xdr:cNvSpPr txBox="1"/>
      </xdr:nvSpPr>
      <xdr:spPr>
        <a:xfrm>
          <a:off x="13836650" y="57207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6985</xdr:rowOff>
    </xdr:from>
    <xdr:ext cx="467995" cy="257175"/>
    <xdr:sp macro="" textlink="">
      <xdr:nvSpPr>
        <xdr:cNvPr id="156" name="n_2mainValue債務償還比率"/>
        <xdr:cNvSpPr txBox="1"/>
      </xdr:nvSpPr>
      <xdr:spPr>
        <a:xfrm>
          <a:off x="13087350" y="57505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48895</xdr:rowOff>
    </xdr:from>
    <xdr:ext cx="467995" cy="259080"/>
    <xdr:sp macro="" textlink="">
      <xdr:nvSpPr>
        <xdr:cNvPr id="157" name="n_3mainValue債務償還比率"/>
        <xdr:cNvSpPr txBox="1"/>
      </xdr:nvSpPr>
      <xdr:spPr>
        <a:xfrm>
          <a:off x="12325350" y="5792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52705</xdr:rowOff>
    </xdr:from>
    <xdr:ext cx="467995" cy="257175"/>
    <xdr:sp macro="" textlink="">
      <xdr:nvSpPr>
        <xdr:cNvPr id="158" name="n_4mainValue債務償還比率"/>
        <xdr:cNvSpPr txBox="1"/>
      </xdr:nvSpPr>
      <xdr:spPr>
        <a:xfrm>
          <a:off x="11563350" y="57962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61" name="テキスト ボックス 160"/>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62" name="テキスト ボックス 161"/>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63" name="テキスト ボックス 162"/>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64" name="テキスト ボックス 163"/>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36195</xdr:rowOff>
    </xdr:from>
    <xdr:to xmlns:xdr="http://schemas.openxmlformats.org/drawingml/2006/spreadsheetDrawing">
      <xdr:col>24</xdr:col>
      <xdr:colOff>62865</xdr:colOff>
      <xdr:row>42</xdr:row>
      <xdr:rowOff>22860</xdr:rowOff>
    </xdr:to>
    <xdr:cxnSp macro="">
      <xdr:nvCxnSpPr>
        <xdr:cNvPr id="57" name="直線コネクタ 56"/>
        <xdr:cNvCxnSpPr/>
      </xdr:nvCxnSpPr>
      <xdr:spPr>
        <a:xfrm flipV="1">
          <a:off x="4634865" y="569404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26670</xdr:rowOff>
    </xdr:from>
    <xdr:ext cx="405130" cy="259080"/>
    <xdr:sp macro="" textlink="">
      <xdr:nvSpPr>
        <xdr:cNvPr id="58" name="【道路】&#10;有形固定資産減価償却率最小値テキスト"/>
        <xdr:cNvSpPr txBox="1"/>
      </xdr:nvSpPr>
      <xdr:spPr>
        <a:xfrm>
          <a:off x="4673600" y="7227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22860</xdr:rowOff>
    </xdr:from>
    <xdr:to xmlns:xdr="http://schemas.openxmlformats.org/drawingml/2006/spreadsheetDrawing">
      <xdr:col>24</xdr:col>
      <xdr:colOff>152400</xdr:colOff>
      <xdr:row>42</xdr:row>
      <xdr:rowOff>22860</xdr:rowOff>
    </xdr:to>
    <xdr:cxnSp macro="">
      <xdr:nvCxnSpPr>
        <xdr:cNvPr id="59" name="直線コネクタ 58"/>
        <xdr:cNvCxnSpPr/>
      </xdr:nvCxnSpPr>
      <xdr:spPr>
        <a:xfrm>
          <a:off x="4546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154940</xdr:rowOff>
    </xdr:from>
    <xdr:ext cx="405130" cy="257175"/>
    <xdr:sp macro="" textlink="">
      <xdr:nvSpPr>
        <xdr:cNvPr id="60" name="【道路】&#10;有形固定資産減価償却率最大値テキスト"/>
        <xdr:cNvSpPr txBox="1"/>
      </xdr:nvSpPr>
      <xdr:spPr>
        <a:xfrm>
          <a:off x="4673600" y="54698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36195</xdr:rowOff>
    </xdr:from>
    <xdr:to xmlns:xdr="http://schemas.openxmlformats.org/drawingml/2006/spreadsheetDrawing">
      <xdr:col>24</xdr:col>
      <xdr:colOff>152400</xdr:colOff>
      <xdr:row>33</xdr:row>
      <xdr:rowOff>36195</xdr:rowOff>
    </xdr:to>
    <xdr:cxnSp macro="">
      <xdr:nvCxnSpPr>
        <xdr:cNvPr id="61" name="直線コネクタ 60"/>
        <xdr:cNvCxnSpPr/>
      </xdr:nvCxnSpPr>
      <xdr:spPr>
        <a:xfrm>
          <a:off x="4546600" y="569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53340</xdr:rowOff>
    </xdr:from>
    <xdr:ext cx="405130" cy="257175"/>
    <xdr:sp macro="" textlink="">
      <xdr:nvSpPr>
        <xdr:cNvPr id="62" name="【道路】&#10;有形固定資産減価償却率平均値テキスト"/>
        <xdr:cNvSpPr txBox="1"/>
      </xdr:nvSpPr>
      <xdr:spPr>
        <a:xfrm>
          <a:off x="4673600" y="65684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74930</xdr:rowOff>
    </xdr:from>
    <xdr:to xmlns:xdr="http://schemas.openxmlformats.org/drawingml/2006/spreadsheetDrawing">
      <xdr:col>24</xdr:col>
      <xdr:colOff>114300</xdr:colOff>
      <xdr:row>39</xdr:row>
      <xdr:rowOff>5080</xdr:rowOff>
    </xdr:to>
    <xdr:sp macro="" textlink="">
      <xdr:nvSpPr>
        <xdr:cNvPr id="63" name="フローチャート: 判断 62"/>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74930</xdr:rowOff>
    </xdr:from>
    <xdr:to xmlns:xdr="http://schemas.openxmlformats.org/drawingml/2006/spreadsheetDrawing">
      <xdr:col>20</xdr:col>
      <xdr:colOff>38100</xdr:colOff>
      <xdr:row>39</xdr:row>
      <xdr:rowOff>5080</xdr:rowOff>
    </xdr:to>
    <xdr:sp macro="" textlink="">
      <xdr:nvSpPr>
        <xdr:cNvPr id="64" name="フローチャート: 判断 63"/>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55880</xdr:rowOff>
    </xdr:from>
    <xdr:to xmlns:xdr="http://schemas.openxmlformats.org/drawingml/2006/spreadsheetDrawing">
      <xdr:col>15</xdr:col>
      <xdr:colOff>101600</xdr:colOff>
      <xdr:row>38</xdr:row>
      <xdr:rowOff>157480</xdr:rowOff>
    </xdr:to>
    <xdr:sp macro="" textlink="">
      <xdr:nvSpPr>
        <xdr:cNvPr id="65" name="フローチャート: 判断 64"/>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10160</xdr:rowOff>
    </xdr:from>
    <xdr:to xmlns:xdr="http://schemas.openxmlformats.org/drawingml/2006/spreadsheetDrawing">
      <xdr:col>10</xdr:col>
      <xdr:colOff>165100</xdr:colOff>
      <xdr:row>38</xdr:row>
      <xdr:rowOff>111760</xdr:rowOff>
    </xdr:to>
    <xdr:sp macro="" textlink="">
      <xdr:nvSpPr>
        <xdr:cNvPr id="66" name="フローチャート: 判断 65"/>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61595</xdr:rowOff>
    </xdr:from>
    <xdr:to xmlns:xdr="http://schemas.openxmlformats.org/drawingml/2006/spreadsheetDrawing">
      <xdr:col>6</xdr:col>
      <xdr:colOff>38100</xdr:colOff>
      <xdr:row>37</xdr:row>
      <xdr:rowOff>163195</xdr:rowOff>
    </xdr:to>
    <xdr:sp macro="" textlink="">
      <xdr:nvSpPr>
        <xdr:cNvPr id="67" name="フローチャート: 判断 66"/>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149225</xdr:rowOff>
    </xdr:from>
    <xdr:to xmlns:xdr="http://schemas.openxmlformats.org/drawingml/2006/spreadsheetDrawing">
      <xdr:col>24</xdr:col>
      <xdr:colOff>114300</xdr:colOff>
      <xdr:row>38</xdr:row>
      <xdr:rowOff>79375</xdr:rowOff>
    </xdr:to>
    <xdr:sp macro="" textlink="">
      <xdr:nvSpPr>
        <xdr:cNvPr id="73" name="楕円 72"/>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635</xdr:rowOff>
    </xdr:from>
    <xdr:ext cx="405130" cy="259080"/>
    <xdr:sp macro="" textlink="">
      <xdr:nvSpPr>
        <xdr:cNvPr id="74" name="【道路】&#10;有形固定資産減価償却率該当値テキスト"/>
        <xdr:cNvSpPr txBox="1"/>
      </xdr:nvSpPr>
      <xdr:spPr>
        <a:xfrm>
          <a:off x="4673600" y="6344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153035</xdr:rowOff>
    </xdr:from>
    <xdr:to xmlns:xdr="http://schemas.openxmlformats.org/drawingml/2006/spreadsheetDrawing">
      <xdr:col>20</xdr:col>
      <xdr:colOff>38100</xdr:colOff>
      <xdr:row>38</xdr:row>
      <xdr:rowOff>83185</xdr:rowOff>
    </xdr:to>
    <xdr:sp macro="" textlink="">
      <xdr:nvSpPr>
        <xdr:cNvPr id="75" name="楕円 74"/>
        <xdr:cNvSpPr/>
      </xdr:nvSpPr>
      <xdr:spPr>
        <a:xfrm>
          <a:off x="3746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29210</xdr:rowOff>
    </xdr:from>
    <xdr:to xmlns:xdr="http://schemas.openxmlformats.org/drawingml/2006/spreadsheetDrawing">
      <xdr:col>24</xdr:col>
      <xdr:colOff>63500</xdr:colOff>
      <xdr:row>38</xdr:row>
      <xdr:rowOff>32385</xdr:rowOff>
    </xdr:to>
    <xdr:cxnSp macro="">
      <xdr:nvCxnSpPr>
        <xdr:cNvPr id="76" name="直線コネクタ 75"/>
        <xdr:cNvCxnSpPr/>
      </xdr:nvCxnSpPr>
      <xdr:spPr>
        <a:xfrm flipV="1">
          <a:off x="3797300" y="65443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76835</xdr:rowOff>
    </xdr:from>
    <xdr:to xmlns:xdr="http://schemas.openxmlformats.org/drawingml/2006/spreadsheetDrawing">
      <xdr:col>15</xdr:col>
      <xdr:colOff>101600</xdr:colOff>
      <xdr:row>38</xdr:row>
      <xdr:rowOff>6985</xdr:rowOff>
    </xdr:to>
    <xdr:sp macro="" textlink="">
      <xdr:nvSpPr>
        <xdr:cNvPr id="77" name="楕円 76"/>
        <xdr:cNvSpPr/>
      </xdr:nvSpPr>
      <xdr:spPr>
        <a:xfrm>
          <a:off x="2857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127635</xdr:rowOff>
    </xdr:from>
    <xdr:to xmlns:xdr="http://schemas.openxmlformats.org/drawingml/2006/spreadsheetDrawing">
      <xdr:col>19</xdr:col>
      <xdr:colOff>177800</xdr:colOff>
      <xdr:row>38</xdr:row>
      <xdr:rowOff>32385</xdr:rowOff>
    </xdr:to>
    <xdr:cxnSp macro="">
      <xdr:nvCxnSpPr>
        <xdr:cNvPr id="78" name="直線コネクタ 77"/>
        <xdr:cNvCxnSpPr/>
      </xdr:nvCxnSpPr>
      <xdr:spPr>
        <a:xfrm>
          <a:off x="2908300" y="647128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80645</xdr:rowOff>
    </xdr:from>
    <xdr:to xmlns:xdr="http://schemas.openxmlformats.org/drawingml/2006/spreadsheetDrawing">
      <xdr:col>10</xdr:col>
      <xdr:colOff>165100</xdr:colOff>
      <xdr:row>38</xdr:row>
      <xdr:rowOff>10795</xdr:rowOff>
    </xdr:to>
    <xdr:sp macro="" textlink="">
      <xdr:nvSpPr>
        <xdr:cNvPr id="79" name="楕円 78"/>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127635</xdr:rowOff>
    </xdr:from>
    <xdr:to xmlns:xdr="http://schemas.openxmlformats.org/drawingml/2006/spreadsheetDrawing">
      <xdr:col>15</xdr:col>
      <xdr:colOff>50800</xdr:colOff>
      <xdr:row>37</xdr:row>
      <xdr:rowOff>132080</xdr:rowOff>
    </xdr:to>
    <xdr:cxnSp macro="">
      <xdr:nvCxnSpPr>
        <xdr:cNvPr id="80" name="直線コネクタ 79"/>
        <xdr:cNvCxnSpPr/>
      </xdr:nvCxnSpPr>
      <xdr:spPr>
        <a:xfrm flipV="1">
          <a:off x="2019300" y="64712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76835</xdr:rowOff>
    </xdr:from>
    <xdr:to xmlns:xdr="http://schemas.openxmlformats.org/drawingml/2006/spreadsheetDrawing">
      <xdr:col>6</xdr:col>
      <xdr:colOff>38100</xdr:colOff>
      <xdr:row>38</xdr:row>
      <xdr:rowOff>6985</xdr:rowOff>
    </xdr:to>
    <xdr:sp macro="" textlink="">
      <xdr:nvSpPr>
        <xdr:cNvPr id="81" name="楕円 80"/>
        <xdr:cNvSpPr/>
      </xdr:nvSpPr>
      <xdr:spPr>
        <a:xfrm>
          <a:off x="1079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127635</xdr:rowOff>
    </xdr:from>
    <xdr:to xmlns:xdr="http://schemas.openxmlformats.org/drawingml/2006/spreadsheetDrawing">
      <xdr:col>10</xdr:col>
      <xdr:colOff>114300</xdr:colOff>
      <xdr:row>37</xdr:row>
      <xdr:rowOff>132080</xdr:rowOff>
    </xdr:to>
    <xdr:cxnSp macro="">
      <xdr:nvCxnSpPr>
        <xdr:cNvPr id="82" name="直線コネクタ 81"/>
        <xdr:cNvCxnSpPr/>
      </xdr:nvCxnSpPr>
      <xdr:spPr>
        <a:xfrm>
          <a:off x="1130300" y="64712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167640</xdr:rowOff>
    </xdr:from>
    <xdr:ext cx="405130" cy="257175"/>
    <xdr:sp macro="" textlink="">
      <xdr:nvSpPr>
        <xdr:cNvPr id="83" name="n_1aveValue【道路】&#10;有形固定資産減価償却率"/>
        <xdr:cNvSpPr txBox="1"/>
      </xdr:nvSpPr>
      <xdr:spPr>
        <a:xfrm>
          <a:off x="3582035" y="66827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148590</xdr:rowOff>
    </xdr:from>
    <xdr:ext cx="403225" cy="259080"/>
    <xdr:sp macro="" textlink="">
      <xdr:nvSpPr>
        <xdr:cNvPr id="84" name="n_2aveValue【道路】&#10;有形固定資産減価償却率"/>
        <xdr:cNvSpPr txBox="1"/>
      </xdr:nvSpPr>
      <xdr:spPr>
        <a:xfrm>
          <a:off x="2705735" y="6663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102870</xdr:rowOff>
    </xdr:from>
    <xdr:ext cx="403225" cy="259080"/>
    <xdr:sp macro="" textlink="">
      <xdr:nvSpPr>
        <xdr:cNvPr id="85" name="n_3aveValue【道路】&#10;有形固定資産減価償却率"/>
        <xdr:cNvSpPr txBox="1"/>
      </xdr:nvSpPr>
      <xdr:spPr>
        <a:xfrm>
          <a:off x="1816735" y="66179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8255</xdr:rowOff>
    </xdr:from>
    <xdr:ext cx="403225" cy="257175"/>
    <xdr:sp macro="" textlink="">
      <xdr:nvSpPr>
        <xdr:cNvPr id="86" name="n_4aveValue【道路】&#10;有形固定資産減価償却率"/>
        <xdr:cNvSpPr txBox="1"/>
      </xdr:nvSpPr>
      <xdr:spPr>
        <a:xfrm>
          <a:off x="927735" y="61804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99695</xdr:rowOff>
    </xdr:from>
    <xdr:ext cx="405130" cy="257175"/>
    <xdr:sp macro="" textlink="">
      <xdr:nvSpPr>
        <xdr:cNvPr id="87" name="n_1mainValue【道路】&#10;有形固定資産減価償却率"/>
        <xdr:cNvSpPr txBox="1"/>
      </xdr:nvSpPr>
      <xdr:spPr>
        <a:xfrm>
          <a:off x="3582035" y="62718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23495</xdr:rowOff>
    </xdr:from>
    <xdr:ext cx="403225" cy="259080"/>
    <xdr:sp macro="" textlink="">
      <xdr:nvSpPr>
        <xdr:cNvPr id="88" name="n_2mainValue【道路】&#10;有形固定資産減価償却率"/>
        <xdr:cNvSpPr txBox="1"/>
      </xdr:nvSpPr>
      <xdr:spPr>
        <a:xfrm>
          <a:off x="2705735" y="61956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27305</xdr:rowOff>
    </xdr:from>
    <xdr:ext cx="403225" cy="259080"/>
    <xdr:sp macro="" textlink="">
      <xdr:nvSpPr>
        <xdr:cNvPr id="89" name="n_3mainValue【道路】&#10;有形固定資産減価償却率"/>
        <xdr:cNvSpPr txBox="1"/>
      </xdr:nvSpPr>
      <xdr:spPr>
        <a:xfrm>
          <a:off x="1816735" y="61995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169545</xdr:rowOff>
    </xdr:from>
    <xdr:ext cx="403225" cy="257175"/>
    <xdr:sp macro="" textlink="">
      <xdr:nvSpPr>
        <xdr:cNvPr id="90" name="n_4mainValue【道路】&#10;有形固定資産減価償却率"/>
        <xdr:cNvSpPr txBox="1"/>
      </xdr:nvSpPr>
      <xdr:spPr>
        <a:xfrm>
          <a:off x="927735" y="65131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5455" cy="257175"/>
    <xdr:sp macro="" textlink="">
      <xdr:nvSpPr>
        <xdr:cNvPr id="102" name="テキスト ボックス 101"/>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7175"/>
    <xdr:sp macro="" textlink="">
      <xdr:nvSpPr>
        <xdr:cNvPr id="106" name="テキスト ボックス 105"/>
        <xdr:cNvSpPr txBox="1"/>
      </xdr:nvSpPr>
      <xdr:spPr>
        <a:xfrm>
          <a:off x="6072505" y="649859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3725" cy="257175"/>
    <xdr:sp macro="" textlink="">
      <xdr:nvSpPr>
        <xdr:cNvPr id="112" name="テキスト ボックス 111"/>
        <xdr:cNvSpPr txBox="1"/>
      </xdr:nvSpPr>
      <xdr:spPr>
        <a:xfrm>
          <a:off x="6008370" y="5518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725" cy="259080"/>
    <xdr:sp macro="" textlink="">
      <xdr:nvSpPr>
        <xdr:cNvPr id="114" name="テキスト ボックス 113"/>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93345</xdr:rowOff>
    </xdr:from>
    <xdr:to xmlns:xdr="http://schemas.openxmlformats.org/drawingml/2006/spreadsheetDrawing">
      <xdr:col>54</xdr:col>
      <xdr:colOff>189865</xdr:colOff>
      <xdr:row>41</xdr:row>
      <xdr:rowOff>144780</xdr:rowOff>
    </xdr:to>
    <xdr:cxnSp macro="">
      <xdr:nvCxnSpPr>
        <xdr:cNvPr id="116" name="直線コネクタ 115"/>
        <xdr:cNvCxnSpPr/>
      </xdr:nvCxnSpPr>
      <xdr:spPr>
        <a:xfrm flipV="1">
          <a:off x="10476865" y="575119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148590</xdr:rowOff>
    </xdr:from>
    <xdr:ext cx="469900" cy="259080"/>
    <xdr:sp macro="" textlink="">
      <xdr:nvSpPr>
        <xdr:cNvPr id="117" name="【道路】&#10;一人当たり延長最小値テキスト"/>
        <xdr:cNvSpPr txBox="1"/>
      </xdr:nvSpPr>
      <xdr:spPr>
        <a:xfrm>
          <a:off x="10515600" y="7178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144780</xdr:rowOff>
    </xdr:from>
    <xdr:to xmlns:xdr="http://schemas.openxmlformats.org/drawingml/2006/spreadsheetDrawing">
      <xdr:col>55</xdr:col>
      <xdr:colOff>88900</xdr:colOff>
      <xdr:row>41</xdr:row>
      <xdr:rowOff>144780</xdr:rowOff>
    </xdr:to>
    <xdr:cxnSp macro="">
      <xdr:nvCxnSpPr>
        <xdr:cNvPr id="118" name="直線コネクタ 117"/>
        <xdr:cNvCxnSpPr/>
      </xdr:nvCxnSpPr>
      <xdr:spPr>
        <a:xfrm>
          <a:off x="10388600" y="717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40640</xdr:rowOff>
    </xdr:from>
    <xdr:ext cx="534670" cy="257175"/>
    <xdr:sp macro="" textlink="">
      <xdr:nvSpPr>
        <xdr:cNvPr id="119" name="【道路】&#10;一人当たり延長最大値テキスト"/>
        <xdr:cNvSpPr txBox="1"/>
      </xdr:nvSpPr>
      <xdr:spPr>
        <a:xfrm>
          <a:off x="10515600" y="55270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93345</xdr:rowOff>
    </xdr:from>
    <xdr:to xmlns:xdr="http://schemas.openxmlformats.org/drawingml/2006/spreadsheetDrawing">
      <xdr:col>55</xdr:col>
      <xdr:colOff>88900</xdr:colOff>
      <xdr:row>33</xdr:row>
      <xdr:rowOff>93345</xdr:rowOff>
    </xdr:to>
    <xdr:cxnSp macro="">
      <xdr:nvCxnSpPr>
        <xdr:cNvPr id="120" name="直線コネクタ 119"/>
        <xdr:cNvCxnSpPr/>
      </xdr:nvCxnSpPr>
      <xdr:spPr>
        <a:xfrm>
          <a:off x="10388600" y="575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120650</xdr:rowOff>
    </xdr:from>
    <xdr:ext cx="534670" cy="257175"/>
    <xdr:sp macro="" textlink="">
      <xdr:nvSpPr>
        <xdr:cNvPr id="121" name="【道路】&#10;一人当たり延長平均値テキスト"/>
        <xdr:cNvSpPr txBox="1"/>
      </xdr:nvSpPr>
      <xdr:spPr>
        <a:xfrm>
          <a:off x="10515600" y="66357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142240</xdr:rowOff>
    </xdr:from>
    <xdr:to xmlns:xdr="http://schemas.openxmlformats.org/drawingml/2006/spreadsheetDrawing">
      <xdr:col>55</xdr:col>
      <xdr:colOff>50800</xdr:colOff>
      <xdr:row>39</xdr:row>
      <xdr:rowOff>72390</xdr:rowOff>
    </xdr:to>
    <xdr:sp macro="" textlink="">
      <xdr:nvSpPr>
        <xdr:cNvPr id="122" name="フローチャート: 判断 121"/>
        <xdr:cNvSpPr/>
      </xdr:nvSpPr>
      <xdr:spPr>
        <a:xfrm>
          <a:off x="10426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147320</xdr:rowOff>
    </xdr:from>
    <xdr:to xmlns:xdr="http://schemas.openxmlformats.org/drawingml/2006/spreadsheetDrawing">
      <xdr:col>50</xdr:col>
      <xdr:colOff>165100</xdr:colOff>
      <xdr:row>39</xdr:row>
      <xdr:rowOff>77470</xdr:rowOff>
    </xdr:to>
    <xdr:sp macro="" textlink="">
      <xdr:nvSpPr>
        <xdr:cNvPr id="123" name="フローチャート: 判断 122"/>
        <xdr:cNvSpPr/>
      </xdr:nvSpPr>
      <xdr:spPr>
        <a:xfrm>
          <a:off x="9588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161290</xdr:rowOff>
    </xdr:from>
    <xdr:to xmlns:xdr="http://schemas.openxmlformats.org/drawingml/2006/spreadsheetDrawing">
      <xdr:col>46</xdr:col>
      <xdr:colOff>38100</xdr:colOff>
      <xdr:row>39</xdr:row>
      <xdr:rowOff>91440</xdr:rowOff>
    </xdr:to>
    <xdr:sp macro="" textlink="">
      <xdr:nvSpPr>
        <xdr:cNvPr id="124" name="フローチャート: 判断 123"/>
        <xdr:cNvSpPr/>
      </xdr:nvSpPr>
      <xdr:spPr>
        <a:xfrm>
          <a:off x="8699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1905</xdr:rowOff>
    </xdr:from>
    <xdr:to xmlns:xdr="http://schemas.openxmlformats.org/drawingml/2006/spreadsheetDrawing">
      <xdr:col>41</xdr:col>
      <xdr:colOff>101600</xdr:colOff>
      <xdr:row>39</xdr:row>
      <xdr:rowOff>103505</xdr:rowOff>
    </xdr:to>
    <xdr:sp macro="" textlink="">
      <xdr:nvSpPr>
        <xdr:cNvPr id="125" name="フローチャート: 判断 124"/>
        <xdr:cNvSpPr/>
      </xdr:nvSpPr>
      <xdr:spPr>
        <a:xfrm>
          <a:off x="7810500" y="66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69850</xdr:rowOff>
    </xdr:from>
    <xdr:to xmlns:xdr="http://schemas.openxmlformats.org/drawingml/2006/spreadsheetDrawing">
      <xdr:col>36</xdr:col>
      <xdr:colOff>165100</xdr:colOff>
      <xdr:row>39</xdr:row>
      <xdr:rowOff>171450</xdr:rowOff>
    </xdr:to>
    <xdr:sp macro="" textlink="">
      <xdr:nvSpPr>
        <xdr:cNvPr id="126" name="フローチャート: 判断 125"/>
        <xdr:cNvSpPr/>
      </xdr:nvSpPr>
      <xdr:spPr>
        <a:xfrm>
          <a:off x="6921500" y="675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78740</xdr:rowOff>
    </xdr:from>
    <xdr:to xmlns:xdr="http://schemas.openxmlformats.org/drawingml/2006/spreadsheetDrawing">
      <xdr:col>55</xdr:col>
      <xdr:colOff>50800</xdr:colOff>
      <xdr:row>34</xdr:row>
      <xdr:rowOff>8890</xdr:rowOff>
    </xdr:to>
    <xdr:sp macro="" textlink="">
      <xdr:nvSpPr>
        <xdr:cNvPr id="132" name="楕円 131"/>
        <xdr:cNvSpPr/>
      </xdr:nvSpPr>
      <xdr:spPr>
        <a:xfrm>
          <a:off x="104267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32</xdr:row>
      <xdr:rowOff>167005</xdr:rowOff>
    </xdr:from>
    <xdr:ext cx="534670" cy="257175"/>
    <xdr:sp macro="" textlink="">
      <xdr:nvSpPr>
        <xdr:cNvPr id="133" name="【道路】&#10;一人当たり延長該当値テキスト"/>
        <xdr:cNvSpPr txBox="1"/>
      </xdr:nvSpPr>
      <xdr:spPr>
        <a:xfrm>
          <a:off x="10515600" y="56534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33</xdr:row>
      <xdr:rowOff>140970</xdr:rowOff>
    </xdr:from>
    <xdr:to xmlns:xdr="http://schemas.openxmlformats.org/drawingml/2006/spreadsheetDrawing">
      <xdr:col>50</xdr:col>
      <xdr:colOff>165100</xdr:colOff>
      <xdr:row>34</xdr:row>
      <xdr:rowOff>71120</xdr:rowOff>
    </xdr:to>
    <xdr:sp macro="" textlink="">
      <xdr:nvSpPr>
        <xdr:cNvPr id="134" name="楕円 133"/>
        <xdr:cNvSpPr/>
      </xdr:nvSpPr>
      <xdr:spPr>
        <a:xfrm>
          <a:off x="95885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33</xdr:row>
      <xdr:rowOff>129540</xdr:rowOff>
    </xdr:from>
    <xdr:to xmlns:xdr="http://schemas.openxmlformats.org/drawingml/2006/spreadsheetDrawing">
      <xdr:col>55</xdr:col>
      <xdr:colOff>0</xdr:colOff>
      <xdr:row>34</xdr:row>
      <xdr:rowOff>20320</xdr:rowOff>
    </xdr:to>
    <xdr:cxnSp macro="">
      <xdr:nvCxnSpPr>
        <xdr:cNvPr id="135" name="直線コネクタ 134"/>
        <xdr:cNvCxnSpPr/>
      </xdr:nvCxnSpPr>
      <xdr:spPr>
        <a:xfrm flipV="1">
          <a:off x="9639300" y="578739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18415</xdr:rowOff>
    </xdr:from>
    <xdr:to xmlns:xdr="http://schemas.openxmlformats.org/drawingml/2006/spreadsheetDrawing">
      <xdr:col>46</xdr:col>
      <xdr:colOff>38100</xdr:colOff>
      <xdr:row>34</xdr:row>
      <xdr:rowOff>120650</xdr:rowOff>
    </xdr:to>
    <xdr:sp macro="" textlink="">
      <xdr:nvSpPr>
        <xdr:cNvPr id="136" name="楕円 135"/>
        <xdr:cNvSpPr/>
      </xdr:nvSpPr>
      <xdr:spPr>
        <a:xfrm>
          <a:off x="8699500" y="5847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20320</xdr:rowOff>
    </xdr:from>
    <xdr:to xmlns:xdr="http://schemas.openxmlformats.org/drawingml/2006/spreadsheetDrawing">
      <xdr:col>50</xdr:col>
      <xdr:colOff>114300</xdr:colOff>
      <xdr:row>34</xdr:row>
      <xdr:rowOff>69215</xdr:rowOff>
    </xdr:to>
    <xdr:cxnSp macro="">
      <xdr:nvCxnSpPr>
        <xdr:cNvPr id="137" name="直線コネクタ 136"/>
        <xdr:cNvCxnSpPr/>
      </xdr:nvCxnSpPr>
      <xdr:spPr>
        <a:xfrm flipV="1">
          <a:off x="8750300" y="584962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66675</xdr:rowOff>
    </xdr:from>
    <xdr:to xmlns:xdr="http://schemas.openxmlformats.org/drawingml/2006/spreadsheetDrawing">
      <xdr:col>41</xdr:col>
      <xdr:colOff>101600</xdr:colOff>
      <xdr:row>34</xdr:row>
      <xdr:rowOff>168275</xdr:rowOff>
    </xdr:to>
    <xdr:sp macro="" textlink="">
      <xdr:nvSpPr>
        <xdr:cNvPr id="138" name="楕円 137"/>
        <xdr:cNvSpPr/>
      </xdr:nvSpPr>
      <xdr:spPr>
        <a:xfrm>
          <a:off x="7810500" y="58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34</xdr:row>
      <xdr:rowOff>69215</xdr:rowOff>
    </xdr:from>
    <xdr:to xmlns:xdr="http://schemas.openxmlformats.org/drawingml/2006/spreadsheetDrawing">
      <xdr:col>45</xdr:col>
      <xdr:colOff>177800</xdr:colOff>
      <xdr:row>34</xdr:row>
      <xdr:rowOff>117475</xdr:rowOff>
    </xdr:to>
    <xdr:cxnSp macro="">
      <xdr:nvCxnSpPr>
        <xdr:cNvPr id="139" name="直線コネクタ 138"/>
        <xdr:cNvCxnSpPr/>
      </xdr:nvCxnSpPr>
      <xdr:spPr>
        <a:xfrm flipV="1">
          <a:off x="7861300" y="58985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33</xdr:row>
      <xdr:rowOff>142240</xdr:rowOff>
    </xdr:from>
    <xdr:to xmlns:xdr="http://schemas.openxmlformats.org/drawingml/2006/spreadsheetDrawing">
      <xdr:col>36</xdr:col>
      <xdr:colOff>165100</xdr:colOff>
      <xdr:row>34</xdr:row>
      <xdr:rowOff>72390</xdr:rowOff>
    </xdr:to>
    <xdr:sp macro="" textlink="">
      <xdr:nvSpPr>
        <xdr:cNvPr id="140" name="楕円 139"/>
        <xdr:cNvSpPr/>
      </xdr:nvSpPr>
      <xdr:spPr>
        <a:xfrm>
          <a:off x="6921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34</xdr:row>
      <xdr:rowOff>21590</xdr:rowOff>
    </xdr:from>
    <xdr:to xmlns:xdr="http://schemas.openxmlformats.org/drawingml/2006/spreadsheetDrawing">
      <xdr:col>41</xdr:col>
      <xdr:colOff>50800</xdr:colOff>
      <xdr:row>34</xdr:row>
      <xdr:rowOff>117475</xdr:rowOff>
    </xdr:to>
    <xdr:cxnSp macro="">
      <xdr:nvCxnSpPr>
        <xdr:cNvPr id="141" name="直線コネクタ 140"/>
        <xdr:cNvCxnSpPr/>
      </xdr:nvCxnSpPr>
      <xdr:spPr>
        <a:xfrm>
          <a:off x="6972300" y="585089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68580</xdr:rowOff>
    </xdr:from>
    <xdr:ext cx="534670" cy="259080"/>
    <xdr:sp macro="" textlink="">
      <xdr:nvSpPr>
        <xdr:cNvPr id="142" name="n_1aveValue【道路】&#10;一人当たり延長"/>
        <xdr:cNvSpPr txBox="1"/>
      </xdr:nvSpPr>
      <xdr:spPr>
        <a:xfrm>
          <a:off x="9359265" y="6755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82550</xdr:rowOff>
    </xdr:from>
    <xdr:ext cx="532765" cy="259080"/>
    <xdr:sp macro="" textlink="">
      <xdr:nvSpPr>
        <xdr:cNvPr id="143" name="n_2aveValue【道路】&#10;一人当たり延長"/>
        <xdr:cNvSpPr txBox="1"/>
      </xdr:nvSpPr>
      <xdr:spPr>
        <a:xfrm>
          <a:off x="8482965" y="67691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94615</xdr:rowOff>
    </xdr:from>
    <xdr:ext cx="532765" cy="259080"/>
    <xdr:sp macro="" textlink="">
      <xdr:nvSpPr>
        <xdr:cNvPr id="144" name="n_3aveValue【道路】&#10;一人当たり延長"/>
        <xdr:cNvSpPr txBox="1"/>
      </xdr:nvSpPr>
      <xdr:spPr>
        <a:xfrm>
          <a:off x="7593965" y="67811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162560</xdr:rowOff>
    </xdr:from>
    <xdr:ext cx="532765" cy="259080"/>
    <xdr:sp macro="" textlink="">
      <xdr:nvSpPr>
        <xdr:cNvPr id="145" name="n_4aveValue【道路】&#10;一人当たり延長"/>
        <xdr:cNvSpPr txBox="1"/>
      </xdr:nvSpPr>
      <xdr:spPr>
        <a:xfrm>
          <a:off x="6704965" y="68491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32</xdr:row>
      <xdr:rowOff>87630</xdr:rowOff>
    </xdr:from>
    <xdr:ext cx="534670" cy="257175"/>
    <xdr:sp macro="" textlink="">
      <xdr:nvSpPr>
        <xdr:cNvPr id="146" name="n_1mainValue【道路】&#10;一人当たり延長"/>
        <xdr:cNvSpPr txBox="1"/>
      </xdr:nvSpPr>
      <xdr:spPr>
        <a:xfrm>
          <a:off x="9359265" y="55740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32</xdr:row>
      <xdr:rowOff>136525</xdr:rowOff>
    </xdr:from>
    <xdr:ext cx="532765" cy="258445"/>
    <xdr:sp macro="" textlink="">
      <xdr:nvSpPr>
        <xdr:cNvPr id="147" name="n_2mainValue【道路】&#10;一人当たり延長"/>
        <xdr:cNvSpPr txBox="1"/>
      </xdr:nvSpPr>
      <xdr:spPr>
        <a:xfrm>
          <a:off x="8482965" y="56229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33</xdr:row>
      <xdr:rowOff>13335</xdr:rowOff>
    </xdr:from>
    <xdr:ext cx="532765" cy="259080"/>
    <xdr:sp macro="" textlink="">
      <xdr:nvSpPr>
        <xdr:cNvPr id="148" name="n_3mainValue【道路】&#10;一人当たり延長"/>
        <xdr:cNvSpPr txBox="1"/>
      </xdr:nvSpPr>
      <xdr:spPr>
        <a:xfrm>
          <a:off x="7593965" y="56711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32</xdr:row>
      <xdr:rowOff>88900</xdr:rowOff>
    </xdr:from>
    <xdr:ext cx="532765" cy="257175"/>
    <xdr:sp macro="" textlink="">
      <xdr:nvSpPr>
        <xdr:cNvPr id="149" name="n_4mainValue【道路】&#10;一人当たり延長"/>
        <xdr:cNvSpPr txBox="1"/>
      </xdr:nvSpPr>
      <xdr:spPr>
        <a:xfrm>
          <a:off x="6704965" y="5575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8" name="テキスト ボックス 157"/>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60" name="テキスト ボックス 159"/>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5455" cy="259080"/>
    <xdr:sp macro="" textlink="">
      <xdr:nvSpPr>
        <xdr:cNvPr id="162" name="テキスト ボックス 161"/>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166" name="テキスト ボックス 165"/>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170" name="テキスト ボックス 169"/>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185" cy="259080"/>
    <xdr:sp macro="" textlink="">
      <xdr:nvSpPr>
        <xdr:cNvPr id="172" name="テキスト ボックス 171"/>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83185</xdr:rowOff>
    </xdr:from>
    <xdr:to xmlns:xdr="http://schemas.openxmlformats.org/drawingml/2006/spreadsheetDrawing">
      <xdr:col>24</xdr:col>
      <xdr:colOff>62865</xdr:colOff>
      <xdr:row>64</xdr:row>
      <xdr:rowOff>42545</xdr:rowOff>
    </xdr:to>
    <xdr:cxnSp macro="">
      <xdr:nvCxnSpPr>
        <xdr:cNvPr id="175" name="直線コネクタ 174"/>
        <xdr:cNvCxnSpPr/>
      </xdr:nvCxnSpPr>
      <xdr:spPr>
        <a:xfrm flipV="1">
          <a:off x="4634865" y="951293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46355</xdr:rowOff>
    </xdr:from>
    <xdr:ext cx="405130" cy="259080"/>
    <xdr:sp macro="" textlink="">
      <xdr:nvSpPr>
        <xdr:cNvPr id="176" name="【橋りょう・トンネル】&#10;有形固定資産減価償却率最小値テキスト"/>
        <xdr:cNvSpPr txBox="1"/>
      </xdr:nvSpPr>
      <xdr:spPr>
        <a:xfrm>
          <a:off x="4673600" y="11019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42545</xdr:rowOff>
    </xdr:from>
    <xdr:to xmlns:xdr="http://schemas.openxmlformats.org/drawingml/2006/spreadsheetDrawing">
      <xdr:col>24</xdr:col>
      <xdr:colOff>152400</xdr:colOff>
      <xdr:row>64</xdr:row>
      <xdr:rowOff>42545</xdr:rowOff>
    </xdr:to>
    <xdr:cxnSp macro="">
      <xdr:nvCxnSpPr>
        <xdr:cNvPr id="177" name="直線コネクタ 176"/>
        <xdr:cNvCxnSpPr/>
      </xdr:nvCxnSpPr>
      <xdr:spPr>
        <a:xfrm>
          <a:off x="4546600" y="1101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29845</xdr:rowOff>
    </xdr:from>
    <xdr:ext cx="340360" cy="257175"/>
    <xdr:sp macro="" textlink="">
      <xdr:nvSpPr>
        <xdr:cNvPr id="178" name="【橋りょう・トンネル】&#10;有形固定資産減価償却率最大値テキスト"/>
        <xdr:cNvSpPr txBox="1"/>
      </xdr:nvSpPr>
      <xdr:spPr>
        <a:xfrm>
          <a:off x="4673600" y="928814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83185</xdr:rowOff>
    </xdr:from>
    <xdr:to xmlns:xdr="http://schemas.openxmlformats.org/drawingml/2006/spreadsheetDrawing">
      <xdr:col>24</xdr:col>
      <xdr:colOff>152400</xdr:colOff>
      <xdr:row>55</xdr:row>
      <xdr:rowOff>83185</xdr:rowOff>
    </xdr:to>
    <xdr:cxnSp macro="">
      <xdr:nvCxnSpPr>
        <xdr:cNvPr id="179" name="直線コネクタ 178"/>
        <xdr:cNvCxnSpPr/>
      </xdr:nvCxnSpPr>
      <xdr:spPr>
        <a:xfrm>
          <a:off x="4546600" y="9512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161290</xdr:rowOff>
    </xdr:from>
    <xdr:ext cx="405130" cy="259080"/>
    <xdr:sp macro="" textlink="">
      <xdr:nvSpPr>
        <xdr:cNvPr id="180" name="【橋りょう・トンネル】&#10;有形固定資産減価償却率平均値テキスト"/>
        <xdr:cNvSpPr txBox="1"/>
      </xdr:nvSpPr>
      <xdr:spPr>
        <a:xfrm>
          <a:off x="4673600" y="104482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11430</xdr:rowOff>
    </xdr:from>
    <xdr:to xmlns:xdr="http://schemas.openxmlformats.org/drawingml/2006/spreadsheetDrawing">
      <xdr:col>24</xdr:col>
      <xdr:colOff>114300</xdr:colOff>
      <xdr:row>61</xdr:row>
      <xdr:rowOff>113030</xdr:rowOff>
    </xdr:to>
    <xdr:sp macro="" textlink="">
      <xdr:nvSpPr>
        <xdr:cNvPr id="181" name="フローチャート: 判断 180"/>
        <xdr:cNvSpPr/>
      </xdr:nvSpPr>
      <xdr:spPr>
        <a:xfrm>
          <a:off x="45847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168275</xdr:rowOff>
    </xdr:from>
    <xdr:to xmlns:xdr="http://schemas.openxmlformats.org/drawingml/2006/spreadsheetDrawing">
      <xdr:col>20</xdr:col>
      <xdr:colOff>38100</xdr:colOff>
      <xdr:row>61</xdr:row>
      <xdr:rowOff>98425</xdr:rowOff>
    </xdr:to>
    <xdr:sp macro="" textlink="">
      <xdr:nvSpPr>
        <xdr:cNvPr id="182" name="フローチャート: 判断 181"/>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158115</xdr:rowOff>
    </xdr:from>
    <xdr:to xmlns:xdr="http://schemas.openxmlformats.org/drawingml/2006/spreadsheetDrawing">
      <xdr:col>15</xdr:col>
      <xdr:colOff>101600</xdr:colOff>
      <xdr:row>61</xdr:row>
      <xdr:rowOff>88265</xdr:rowOff>
    </xdr:to>
    <xdr:sp macro="" textlink="">
      <xdr:nvSpPr>
        <xdr:cNvPr id="183" name="フローチャート: 判断 182"/>
        <xdr:cNvSpPr/>
      </xdr:nvSpPr>
      <xdr:spPr>
        <a:xfrm>
          <a:off x="2857500" y="1044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128905</xdr:rowOff>
    </xdr:from>
    <xdr:to xmlns:xdr="http://schemas.openxmlformats.org/drawingml/2006/spreadsheetDrawing">
      <xdr:col>10</xdr:col>
      <xdr:colOff>165100</xdr:colOff>
      <xdr:row>61</xdr:row>
      <xdr:rowOff>59055</xdr:rowOff>
    </xdr:to>
    <xdr:sp macro="" textlink="">
      <xdr:nvSpPr>
        <xdr:cNvPr id="184" name="フローチャート: 判断 183"/>
        <xdr:cNvSpPr/>
      </xdr:nvSpPr>
      <xdr:spPr>
        <a:xfrm>
          <a:off x="19685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135255</xdr:rowOff>
    </xdr:from>
    <xdr:to xmlns:xdr="http://schemas.openxmlformats.org/drawingml/2006/spreadsheetDrawing">
      <xdr:col>6</xdr:col>
      <xdr:colOff>38100</xdr:colOff>
      <xdr:row>61</xdr:row>
      <xdr:rowOff>65405</xdr:rowOff>
    </xdr:to>
    <xdr:sp macro="" textlink="">
      <xdr:nvSpPr>
        <xdr:cNvPr id="185" name="フローチャート: 判断 184"/>
        <xdr:cNvSpPr/>
      </xdr:nvSpPr>
      <xdr:spPr>
        <a:xfrm>
          <a:off x="1079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6" name="テキスト ボックス 185"/>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7" name="テキスト ボックス 186"/>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8" name="テキスト ボックス 187"/>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9" name="テキスト ボックス 188"/>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90" name="テキスト ボックス 189"/>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50165</xdr:rowOff>
    </xdr:from>
    <xdr:to xmlns:xdr="http://schemas.openxmlformats.org/drawingml/2006/spreadsheetDrawing">
      <xdr:col>24</xdr:col>
      <xdr:colOff>114300</xdr:colOff>
      <xdr:row>60</xdr:row>
      <xdr:rowOff>151765</xdr:rowOff>
    </xdr:to>
    <xdr:sp macro="" textlink="">
      <xdr:nvSpPr>
        <xdr:cNvPr id="191" name="楕円 190"/>
        <xdr:cNvSpPr/>
      </xdr:nvSpPr>
      <xdr:spPr>
        <a:xfrm>
          <a:off x="4584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73025</xdr:rowOff>
    </xdr:from>
    <xdr:ext cx="405130" cy="259080"/>
    <xdr:sp macro="" textlink="">
      <xdr:nvSpPr>
        <xdr:cNvPr id="192" name="【橋りょう・トンネル】&#10;有形固定資産減価償却率該当値テキスト"/>
        <xdr:cNvSpPr txBox="1"/>
      </xdr:nvSpPr>
      <xdr:spPr>
        <a:xfrm>
          <a:off x="4673600" y="10188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50165</xdr:rowOff>
    </xdr:from>
    <xdr:to xmlns:xdr="http://schemas.openxmlformats.org/drawingml/2006/spreadsheetDrawing">
      <xdr:col>20</xdr:col>
      <xdr:colOff>38100</xdr:colOff>
      <xdr:row>60</xdr:row>
      <xdr:rowOff>151765</xdr:rowOff>
    </xdr:to>
    <xdr:sp macro="" textlink="">
      <xdr:nvSpPr>
        <xdr:cNvPr id="193" name="楕円 192"/>
        <xdr:cNvSpPr/>
      </xdr:nvSpPr>
      <xdr:spPr>
        <a:xfrm>
          <a:off x="3746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100965</xdr:rowOff>
    </xdr:from>
    <xdr:to xmlns:xdr="http://schemas.openxmlformats.org/drawingml/2006/spreadsheetDrawing">
      <xdr:col>24</xdr:col>
      <xdr:colOff>63500</xdr:colOff>
      <xdr:row>60</xdr:row>
      <xdr:rowOff>100965</xdr:rowOff>
    </xdr:to>
    <xdr:cxnSp macro="">
      <xdr:nvCxnSpPr>
        <xdr:cNvPr id="194" name="直線コネクタ 193"/>
        <xdr:cNvCxnSpPr/>
      </xdr:nvCxnSpPr>
      <xdr:spPr>
        <a:xfrm>
          <a:off x="3797300" y="103879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43815</xdr:rowOff>
    </xdr:from>
    <xdr:to xmlns:xdr="http://schemas.openxmlformats.org/drawingml/2006/spreadsheetDrawing">
      <xdr:col>15</xdr:col>
      <xdr:colOff>101600</xdr:colOff>
      <xdr:row>60</xdr:row>
      <xdr:rowOff>145415</xdr:rowOff>
    </xdr:to>
    <xdr:sp macro="" textlink="">
      <xdr:nvSpPr>
        <xdr:cNvPr id="195" name="楕円 194"/>
        <xdr:cNvSpPr/>
      </xdr:nvSpPr>
      <xdr:spPr>
        <a:xfrm>
          <a:off x="2857500" y="1033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94615</xdr:rowOff>
    </xdr:from>
    <xdr:to xmlns:xdr="http://schemas.openxmlformats.org/drawingml/2006/spreadsheetDrawing">
      <xdr:col>19</xdr:col>
      <xdr:colOff>177800</xdr:colOff>
      <xdr:row>60</xdr:row>
      <xdr:rowOff>100965</xdr:rowOff>
    </xdr:to>
    <xdr:cxnSp macro="">
      <xdr:nvCxnSpPr>
        <xdr:cNvPr id="196" name="直線コネクタ 195"/>
        <xdr:cNvCxnSpPr/>
      </xdr:nvCxnSpPr>
      <xdr:spPr>
        <a:xfrm>
          <a:off x="2908300" y="103816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17780</xdr:rowOff>
    </xdr:from>
    <xdr:to xmlns:xdr="http://schemas.openxmlformats.org/drawingml/2006/spreadsheetDrawing">
      <xdr:col>10</xdr:col>
      <xdr:colOff>165100</xdr:colOff>
      <xdr:row>60</xdr:row>
      <xdr:rowOff>119380</xdr:rowOff>
    </xdr:to>
    <xdr:sp macro="" textlink="">
      <xdr:nvSpPr>
        <xdr:cNvPr id="197" name="楕円 196"/>
        <xdr:cNvSpPr/>
      </xdr:nvSpPr>
      <xdr:spPr>
        <a:xfrm>
          <a:off x="1968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68580</xdr:rowOff>
    </xdr:from>
    <xdr:to xmlns:xdr="http://schemas.openxmlformats.org/drawingml/2006/spreadsheetDrawing">
      <xdr:col>15</xdr:col>
      <xdr:colOff>50800</xdr:colOff>
      <xdr:row>60</xdr:row>
      <xdr:rowOff>94615</xdr:rowOff>
    </xdr:to>
    <xdr:cxnSp macro="">
      <xdr:nvCxnSpPr>
        <xdr:cNvPr id="198" name="直線コネクタ 197"/>
        <xdr:cNvCxnSpPr/>
      </xdr:nvCxnSpPr>
      <xdr:spPr>
        <a:xfrm>
          <a:off x="2019300" y="103555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158115</xdr:rowOff>
    </xdr:from>
    <xdr:to xmlns:xdr="http://schemas.openxmlformats.org/drawingml/2006/spreadsheetDrawing">
      <xdr:col>6</xdr:col>
      <xdr:colOff>38100</xdr:colOff>
      <xdr:row>60</xdr:row>
      <xdr:rowOff>88265</xdr:rowOff>
    </xdr:to>
    <xdr:sp macro="" textlink="">
      <xdr:nvSpPr>
        <xdr:cNvPr id="199" name="楕円 198"/>
        <xdr:cNvSpPr/>
      </xdr:nvSpPr>
      <xdr:spPr>
        <a:xfrm>
          <a:off x="10795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37465</xdr:rowOff>
    </xdr:from>
    <xdr:to xmlns:xdr="http://schemas.openxmlformats.org/drawingml/2006/spreadsheetDrawing">
      <xdr:col>10</xdr:col>
      <xdr:colOff>114300</xdr:colOff>
      <xdr:row>60</xdr:row>
      <xdr:rowOff>68580</xdr:rowOff>
    </xdr:to>
    <xdr:cxnSp macro="">
      <xdr:nvCxnSpPr>
        <xdr:cNvPr id="200" name="直線コネクタ 199"/>
        <xdr:cNvCxnSpPr/>
      </xdr:nvCxnSpPr>
      <xdr:spPr>
        <a:xfrm>
          <a:off x="1130300" y="103244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89535</xdr:rowOff>
    </xdr:from>
    <xdr:ext cx="405130" cy="257175"/>
    <xdr:sp macro="" textlink="">
      <xdr:nvSpPr>
        <xdr:cNvPr id="201" name="n_1aveValue【橋りょう・トンネル】&#10;有形固定資産減価償却率"/>
        <xdr:cNvSpPr txBox="1"/>
      </xdr:nvSpPr>
      <xdr:spPr>
        <a:xfrm>
          <a:off x="3582035" y="105479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79375</xdr:rowOff>
    </xdr:from>
    <xdr:ext cx="403225" cy="258445"/>
    <xdr:sp macro="" textlink="">
      <xdr:nvSpPr>
        <xdr:cNvPr id="202" name="n_2aveValue【橋りょう・トンネル】&#10;有形固定資産減価償却率"/>
        <xdr:cNvSpPr txBox="1"/>
      </xdr:nvSpPr>
      <xdr:spPr>
        <a:xfrm>
          <a:off x="2705735" y="105378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50165</xdr:rowOff>
    </xdr:from>
    <xdr:ext cx="403225" cy="259080"/>
    <xdr:sp macro="" textlink="">
      <xdr:nvSpPr>
        <xdr:cNvPr id="203" name="n_3aveValue【橋りょう・トンネル】&#10;有形固定資産減価償却率"/>
        <xdr:cNvSpPr txBox="1"/>
      </xdr:nvSpPr>
      <xdr:spPr>
        <a:xfrm>
          <a:off x="1816735" y="10508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56515</xdr:rowOff>
    </xdr:from>
    <xdr:ext cx="403225" cy="258445"/>
    <xdr:sp macro="" textlink="">
      <xdr:nvSpPr>
        <xdr:cNvPr id="204" name="n_4aveValue【橋りょう・トンネル】&#10;有形固定資産減価償却率"/>
        <xdr:cNvSpPr txBox="1"/>
      </xdr:nvSpPr>
      <xdr:spPr>
        <a:xfrm>
          <a:off x="927735" y="105149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168275</xdr:rowOff>
    </xdr:from>
    <xdr:ext cx="405130" cy="257175"/>
    <xdr:sp macro="" textlink="">
      <xdr:nvSpPr>
        <xdr:cNvPr id="205" name="n_1mainValue【橋りょう・トンネル】&#10;有形固定資産減価償却率"/>
        <xdr:cNvSpPr txBox="1"/>
      </xdr:nvSpPr>
      <xdr:spPr>
        <a:xfrm>
          <a:off x="3582035" y="101123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161925</xdr:rowOff>
    </xdr:from>
    <xdr:ext cx="403225" cy="259080"/>
    <xdr:sp macro="" textlink="">
      <xdr:nvSpPr>
        <xdr:cNvPr id="206" name="n_2mainValue【橋りょう・トンネル】&#10;有形固定資産減価償却率"/>
        <xdr:cNvSpPr txBox="1"/>
      </xdr:nvSpPr>
      <xdr:spPr>
        <a:xfrm>
          <a:off x="2705735" y="10106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135890</xdr:rowOff>
    </xdr:from>
    <xdr:ext cx="403225" cy="259080"/>
    <xdr:sp macro="" textlink="">
      <xdr:nvSpPr>
        <xdr:cNvPr id="207" name="n_3mainValue【橋りょう・トンネル】&#10;有形固定資産減価償却率"/>
        <xdr:cNvSpPr txBox="1"/>
      </xdr:nvSpPr>
      <xdr:spPr>
        <a:xfrm>
          <a:off x="1816735" y="100799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104775</xdr:rowOff>
    </xdr:from>
    <xdr:ext cx="403225" cy="259080"/>
    <xdr:sp macro="" textlink="">
      <xdr:nvSpPr>
        <xdr:cNvPr id="208" name="n_4mainValue【橋りょう・トンネル】&#10;有形固定資産減価償却率"/>
        <xdr:cNvSpPr txBox="1"/>
      </xdr:nvSpPr>
      <xdr:spPr>
        <a:xfrm>
          <a:off x="927735" y="100488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7" name="テキスト ボックス 216"/>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015" cy="259080"/>
    <xdr:sp macro="" textlink="">
      <xdr:nvSpPr>
        <xdr:cNvPr id="220" name="テキスト ボックス 219"/>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3895" cy="259080"/>
    <xdr:sp macro="" textlink="">
      <xdr:nvSpPr>
        <xdr:cNvPr id="222" name="テキスト ボックス 221"/>
        <xdr:cNvSpPr txBox="1"/>
      </xdr:nvSpPr>
      <xdr:spPr>
        <a:xfrm>
          <a:off x="5918200" y="10525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3895" cy="257175"/>
    <xdr:sp macro="" textlink="">
      <xdr:nvSpPr>
        <xdr:cNvPr id="224" name="テキスト ボックス 223"/>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3895" cy="259080"/>
    <xdr:sp macro="" textlink="">
      <xdr:nvSpPr>
        <xdr:cNvPr id="226" name="テキスト ボックス 225"/>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895" cy="259080"/>
    <xdr:sp macro="" textlink="">
      <xdr:nvSpPr>
        <xdr:cNvPr id="228" name="テキスト ボックス 227"/>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895" cy="257175"/>
    <xdr:sp macro="" textlink="">
      <xdr:nvSpPr>
        <xdr:cNvPr id="230" name="テキスト ボックス 229"/>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57</xdr:row>
      <xdr:rowOff>0</xdr:rowOff>
    </xdr:from>
    <xdr:to xmlns:xdr="http://schemas.openxmlformats.org/drawingml/2006/spreadsheetDrawing">
      <xdr:col>54</xdr:col>
      <xdr:colOff>189865</xdr:colOff>
      <xdr:row>64</xdr:row>
      <xdr:rowOff>73025</xdr:rowOff>
    </xdr:to>
    <xdr:cxnSp macro="">
      <xdr:nvCxnSpPr>
        <xdr:cNvPr id="232" name="直線コネクタ 231"/>
        <xdr:cNvCxnSpPr/>
      </xdr:nvCxnSpPr>
      <xdr:spPr>
        <a:xfrm flipV="1">
          <a:off x="10476865" y="97726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76835</xdr:rowOff>
    </xdr:from>
    <xdr:ext cx="469900" cy="257175"/>
    <xdr:sp macro="" textlink="">
      <xdr:nvSpPr>
        <xdr:cNvPr id="233" name="【橋りょう・トンネル】&#10;一人当たり有形固定資産（償却資産）額最小値テキスト"/>
        <xdr:cNvSpPr txBox="1"/>
      </xdr:nvSpPr>
      <xdr:spPr>
        <a:xfrm>
          <a:off x="10515600" y="110496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73025</xdr:rowOff>
    </xdr:from>
    <xdr:to xmlns:xdr="http://schemas.openxmlformats.org/drawingml/2006/spreadsheetDrawing">
      <xdr:col>55</xdr:col>
      <xdr:colOff>88900</xdr:colOff>
      <xdr:row>64</xdr:row>
      <xdr:rowOff>73025</xdr:rowOff>
    </xdr:to>
    <xdr:cxnSp macro="">
      <xdr:nvCxnSpPr>
        <xdr:cNvPr id="234" name="直線コネクタ 233"/>
        <xdr:cNvCxnSpPr/>
      </xdr:nvCxnSpPr>
      <xdr:spPr>
        <a:xfrm>
          <a:off x="10388600" y="1104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118110</xdr:rowOff>
    </xdr:from>
    <xdr:ext cx="690245" cy="259080"/>
    <xdr:sp macro="" textlink="">
      <xdr:nvSpPr>
        <xdr:cNvPr id="235" name="【橋りょう・トンネル】&#10;一人当たり有形固定資産（償却資産）額最大値テキスト"/>
        <xdr:cNvSpPr txBox="1"/>
      </xdr:nvSpPr>
      <xdr:spPr>
        <a:xfrm>
          <a:off x="10515600" y="95478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3,349,965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0</xdr:rowOff>
    </xdr:from>
    <xdr:to xmlns:xdr="http://schemas.openxmlformats.org/drawingml/2006/spreadsheetDrawing">
      <xdr:col>55</xdr:col>
      <xdr:colOff>88900</xdr:colOff>
      <xdr:row>57</xdr:row>
      <xdr:rowOff>0</xdr:rowOff>
    </xdr:to>
    <xdr:cxnSp macro="">
      <xdr:nvCxnSpPr>
        <xdr:cNvPr id="236" name="直線コネクタ 235"/>
        <xdr:cNvCxnSpPr/>
      </xdr:nvCxnSpPr>
      <xdr:spPr>
        <a:xfrm>
          <a:off x="10388600" y="977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107950</xdr:rowOff>
    </xdr:from>
    <xdr:ext cx="598805" cy="259080"/>
    <xdr:sp macro="" textlink="">
      <xdr:nvSpPr>
        <xdr:cNvPr id="237" name="【橋りょう・トンネル】&#10;一人当たり有形固定資産（償却資産）額平均値テキスト"/>
        <xdr:cNvSpPr txBox="1"/>
      </xdr:nvSpPr>
      <xdr:spPr>
        <a:xfrm>
          <a:off x="10515600" y="10737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129540</xdr:rowOff>
    </xdr:from>
    <xdr:to xmlns:xdr="http://schemas.openxmlformats.org/drawingml/2006/spreadsheetDrawing">
      <xdr:col>55</xdr:col>
      <xdr:colOff>50800</xdr:colOff>
      <xdr:row>63</xdr:row>
      <xdr:rowOff>59690</xdr:rowOff>
    </xdr:to>
    <xdr:sp macro="" textlink="">
      <xdr:nvSpPr>
        <xdr:cNvPr id="238" name="フローチャート: 判断 237"/>
        <xdr:cNvSpPr/>
      </xdr:nvSpPr>
      <xdr:spPr>
        <a:xfrm>
          <a:off x="10426700" y="1075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132080</xdr:rowOff>
    </xdr:from>
    <xdr:to xmlns:xdr="http://schemas.openxmlformats.org/drawingml/2006/spreadsheetDrawing">
      <xdr:col>50</xdr:col>
      <xdr:colOff>165100</xdr:colOff>
      <xdr:row>63</xdr:row>
      <xdr:rowOff>62230</xdr:rowOff>
    </xdr:to>
    <xdr:sp macro="" textlink="">
      <xdr:nvSpPr>
        <xdr:cNvPr id="239" name="フローチャート: 判断 238"/>
        <xdr:cNvSpPr/>
      </xdr:nvSpPr>
      <xdr:spPr>
        <a:xfrm>
          <a:off x="9588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139700</xdr:rowOff>
    </xdr:from>
    <xdr:to xmlns:xdr="http://schemas.openxmlformats.org/drawingml/2006/spreadsheetDrawing">
      <xdr:col>46</xdr:col>
      <xdr:colOff>38100</xdr:colOff>
      <xdr:row>63</xdr:row>
      <xdr:rowOff>69850</xdr:rowOff>
    </xdr:to>
    <xdr:sp macro="" textlink="">
      <xdr:nvSpPr>
        <xdr:cNvPr id="240" name="フローチャート: 判断 239"/>
        <xdr:cNvSpPr/>
      </xdr:nvSpPr>
      <xdr:spPr>
        <a:xfrm>
          <a:off x="8699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146685</xdr:rowOff>
    </xdr:from>
    <xdr:to xmlns:xdr="http://schemas.openxmlformats.org/drawingml/2006/spreadsheetDrawing">
      <xdr:col>41</xdr:col>
      <xdr:colOff>101600</xdr:colOff>
      <xdr:row>63</xdr:row>
      <xdr:rowOff>76835</xdr:rowOff>
    </xdr:to>
    <xdr:sp macro="" textlink="">
      <xdr:nvSpPr>
        <xdr:cNvPr id="241" name="フローチャート: 判断 240"/>
        <xdr:cNvSpPr/>
      </xdr:nvSpPr>
      <xdr:spPr>
        <a:xfrm>
          <a:off x="78105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45720</xdr:rowOff>
    </xdr:from>
    <xdr:to xmlns:xdr="http://schemas.openxmlformats.org/drawingml/2006/spreadsheetDrawing">
      <xdr:col>36</xdr:col>
      <xdr:colOff>165100</xdr:colOff>
      <xdr:row>63</xdr:row>
      <xdr:rowOff>147320</xdr:rowOff>
    </xdr:to>
    <xdr:sp macro="" textlink="">
      <xdr:nvSpPr>
        <xdr:cNvPr id="242" name="フローチャート: 判断 241"/>
        <xdr:cNvSpPr/>
      </xdr:nvSpPr>
      <xdr:spPr>
        <a:xfrm>
          <a:off x="6921500" y="1084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3" name="テキスト ボックス 242"/>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4" name="テキスト ボックス 243"/>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5" name="テキスト ボックス 244"/>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6" name="テキスト ボックス 245"/>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7" name="テキスト ボックス 246"/>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110490</xdr:rowOff>
    </xdr:from>
    <xdr:to xmlns:xdr="http://schemas.openxmlformats.org/drawingml/2006/spreadsheetDrawing">
      <xdr:col>55</xdr:col>
      <xdr:colOff>50800</xdr:colOff>
      <xdr:row>60</xdr:row>
      <xdr:rowOff>40640</xdr:rowOff>
    </xdr:to>
    <xdr:sp macro="" textlink="">
      <xdr:nvSpPr>
        <xdr:cNvPr id="248" name="楕円 247"/>
        <xdr:cNvSpPr/>
      </xdr:nvSpPr>
      <xdr:spPr>
        <a:xfrm>
          <a:off x="104267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58</xdr:row>
      <xdr:rowOff>133350</xdr:rowOff>
    </xdr:from>
    <xdr:ext cx="690245" cy="257175"/>
    <xdr:sp macro="" textlink="">
      <xdr:nvSpPr>
        <xdr:cNvPr id="249" name="【橋りょう・トンネル】&#10;一人当たり有形固定資産（償却資産）額該当値テキスト"/>
        <xdr:cNvSpPr txBox="1"/>
      </xdr:nvSpPr>
      <xdr:spPr>
        <a:xfrm>
          <a:off x="10515600" y="1007745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2,026,027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139700</xdr:rowOff>
    </xdr:from>
    <xdr:to xmlns:xdr="http://schemas.openxmlformats.org/drawingml/2006/spreadsheetDrawing">
      <xdr:col>50</xdr:col>
      <xdr:colOff>165100</xdr:colOff>
      <xdr:row>60</xdr:row>
      <xdr:rowOff>69850</xdr:rowOff>
    </xdr:to>
    <xdr:sp macro="" textlink="">
      <xdr:nvSpPr>
        <xdr:cNvPr id="250" name="楕円 249"/>
        <xdr:cNvSpPr/>
      </xdr:nvSpPr>
      <xdr:spPr>
        <a:xfrm>
          <a:off x="9588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59</xdr:row>
      <xdr:rowOff>161290</xdr:rowOff>
    </xdr:from>
    <xdr:to xmlns:xdr="http://schemas.openxmlformats.org/drawingml/2006/spreadsheetDrawing">
      <xdr:col>55</xdr:col>
      <xdr:colOff>0</xdr:colOff>
      <xdr:row>60</xdr:row>
      <xdr:rowOff>19050</xdr:rowOff>
    </xdr:to>
    <xdr:cxnSp macro="">
      <xdr:nvCxnSpPr>
        <xdr:cNvPr id="251" name="直線コネクタ 250"/>
        <xdr:cNvCxnSpPr/>
      </xdr:nvCxnSpPr>
      <xdr:spPr>
        <a:xfrm flipV="1">
          <a:off x="9639300" y="1027684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6350</xdr:rowOff>
    </xdr:from>
    <xdr:to xmlns:xdr="http://schemas.openxmlformats.org/drawingml/2006/spreadsheetDrawing">
      <xdr:col>46</xdr:col>
      <xdr:colOff>38100</xdr:colOff>
      <xdr:row>60</xdr:row>
      <xdr:rowOff>107950</xdr:rowOff>
    </xdr:to>
    <xdr:sp macro="" textlink="">
      <xdr:nvSpPr>
        <xdr:cNvPr id="252" name="楕円 251"/>
        <xdr:cNvSpPr/>
      </xdr:nvSpPr>
      <xdr:spPr>
        <a:xfrm>
          <a:off x="869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19050</xdr:rowOff>
    </xdr:from>
    <xdr:to xmlns:xdr="http://schemas.openxmlformats.org/drawingml/2006/spreadsheetDrawing">
      <xdr:col>50</xdr:col>
      <xdr:colOff>114300</xdr:colOff>
      <xdr:row>60</xdr:row>
      <xdr:rowOff>57150</xdr:rowOff>
    </xdr:to>
    <xdr:cxnSp macro="">
      <xdr:nvCxnSpPr>
        <xdr:cNvPr id="253" name="直線コネクタ 252"/>
        <xdr:cNvCxnSpPr/>
      </xdr:nvCxnSpPr>
      <xdr:spPr>
        <a:xfrm flipV="1">
          <a:off x="8750300" y="103060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24765</xdr:rowOff>
    </xdr:from>
    <xdr:to xmlns:xdr="http://schemas.openxmlformats.org/drawingml/2006/spreadsheetDrawing">
      <xdr:col>41</xdr:col>
      <xdr:colOff>101600</xdr:colOff>
      <xdr:row>60</xdr:row>
      <xdr:rowOff>126365</xdr:rowOff>
    </xdr:to>
    <xdr:sp macro="" textlink="">
      <xdr:nvSpPr>
        <xdr:cNvPr id="254" name="楕円 253"/>
        <xdr:cNvSpPr/>
      </xdr:nvSpPr>
      <xdr:spPr>
        <a:xfrm>
          <a:off x="78105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57150</xdr:rowOff>
    </xdr:from>
    <xdr:to xmlns:xdr="http://schemas.openxmlformats.org/drawingml/2006/spreadsheetDrawing">
      <xdr:col>45</xdr:col>
      <xdr:colOff>177800</xdr:colOff>
      <xdr:row>60</xdr:row>
      <xdr:rowOff>75565</xdr:rowOff>
    </xdr:to>
    <xdr:cxnSp macro="">
      <xdr:nvCxnSpPr>
        <xdr:cNvPr id="255" name="直線コネクタ 254"/>
        <xdr:cNvCxnSpPr/>
      </xdr:nvCxnSpPr>
      <xdr:spPr>
        <a:xfrm flipV="1">
          <a:off x="7861300" y="103441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39370</xdr:rowOff>
    </xdr:from>
    <xdr:to xmlns:xdr="http://schemas.openxmlformats.org/drawingml/2006/spreadsheetDrawing">
      <xdr:col>36</xdr:col>
      <xdr:colOff>165100</xdr:colOff>
      <xdr:row>60</xdr:row>
      <xdr:rowOff>140970</xdr:rowOff>
    </xdr:to>
    <xdr:sp macro="" textlink="">
      <xdr:nvSpPr>
        <xdr:cNvPr id="256" name="楕円 255"/>
        <xdr:cNvSpPr/>
      </xdr:nvSpPr>
      <xdr:spPr>
        <a:xfrm>
          <a:off x="6921500" y="1032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75565</xdr:rowOff>
    </xdr:from>
    <xdr:to xmlns:xdr="http://schemas.openxmlformats.org/drawingml/2006/spreadsheetDrawing">
      <xdr:col>41</xdr:col>
      <xdr:colOff>50800</xdr:colOff>
      <xdr:row>60</xdr:row>
      <xdr:rowOff>90170</xdr:rowOff>
    </xdr:to>
    <xdr:cxnSp macro="">
      <xdr:nvCxnSpPr>
        <xdr:cNvPr id="257" name="直線コネクタ 256"/>
        <xdr:cNvCxnSpPr/>
      </xdr:nvCxnSpPr>
      <xdr:spPr>
        <a:xfrm flipV="1">
          <a:off x="6972300" y="103625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53340</xdr:rowOff>
    </xdr:from>
    <xdr:ext cx="596900" cy="257175"/>
    <xdr:sp macro="" textlink="">
      <xdr:nvSpPr>
        <xdr:cNvPr id="258" name="n_1aveValue【橋りょう・トンネル】&#10;一人当たり有形固定資産（償却資産）額"/>
        <xdr:cNvSpPr txBox="1"/>
      </xdr:nvSpPr>
      <xdr:spPr>
        <a:xfrm>
          <a:off x="9326880" y="108546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60960</xdr:rowOff>
    </xdr:from>
    <xdr:ext cx="596900" cy="259080"/>
    <xdr:sp macro="" textlink="">
      <xdr:nvSpPr>
        <xdr:cNvPr id="259" name="n_2aveValue【橋りょう・トンネル】&#10;一人当たり有形固定資産（償却資産）額"/>
        <xdr:cNvSpPr txBox="1"/>
      </xdr:nvSpPr>
      <xdr:spPr>
        <a:xfrm>
          <a:off x="8450580" y="108623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67945</xdr:rowOff>
    </xdr:from>
    <xdr:ext cx="596900" cy="258445"/>
    <xdr:sp macro="" textlink="">
      <xdr:nvSpPr>
        <xdr:cNvPr id="260" name="n_3aveValue【橋りょう・トンネル】&#10;一人当たり有形固定資産（償却資産）額"/>
        <xdr:cNvSpPr txBox="1"/>
      </xdr:nvSpPr>
      <xdr:spPr>
        <a:xfrm>
          <a:off x="7561580" y="1086929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138430</xdr:rowOff>
    </xdr:from>
    <xdr:ext cx="596900" cy="259080"/>
    <xdr:sp macro="" textlink="">
      <xdr:nvSpPr>
        <xdr:cNvPr id="261" name="n_4aveValue【橋りょう・トンネル】&#10;一人当たり有形固定資産（償却資産）額"/>
        <xdr:cNvSpPr txBox="1"/>
      </xdr:nvSpPr>
      <xdr:spPr>
        <a:xfrm>
          <a:off x="6672580" y="109397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58</xdr:row>
      <xdr:rowOff>86360</xdr:rowOff>
    </xdr:from>
    <xdr:ext cx="690245" cy="257175"/>
    <xdr:sp macro="" textlink="">
      <xdr:nvSpPr>
        <xdr:cNvPr id="262" name="n_1mainValue【橋りょう・トンネル】&#10;一人当たり有形固定資産（償却資産）額"/>
        <xdr:cNvSpPr txBox="1"/>
      </xdr:nvSpPr>
      <xdr:spPr>
        <a:xfrm>
          <a:off x="9281795" y="1003046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58</xdr:row>
      <xdr:rowOff>124460</xdr:rowOff>
    </xdr:from>
    <xdr:ext cx="688340" cy="259080"/>
    <xdr:sp macro="" textlink="">
      <xdr:nvSpPr>
        <xdr:cNvPr id="263" name="n_2mainValue【橋りょう・トンネル】&#10;一人当たり有形固定資産（償却資産）額"/>
        <xdr:cNvSpPr txBox="1"/>
      </xdr:nvSpPr>
      <xdr:spPr>
        <a:xfrm>
          <a:off x="8405495" y="10068560"/>
          <a:ext cx="688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58</xdr:row>
      <xdr:rowOff>143510</xdr:rowOff>
    </xdr:from>
    <xdr:ext cx="688340" cy="257175"/>
    <xdr:sp macro="" textlink="">
      <xdr:nvSpPr>
        <xdr:cNvPr id="264" name="n_3mainValue【橋りょう・トンネル】&#10;一人当たり有形固定資産（償却資産）額"/>
        <xdr:cNvSpPr txBox="1"/>
      </xdr:nvSpPr>
      <xdr:spPr>
        <a:xfrm>
          <a:off x="7516495" y="10087610"/>
          <a:ext cx="6883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1,800,982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58</xdr:row>
      <xdr:rowOff>157480</xdr:rowOff>
    </xdr:from>
    <xdr:ext cx="688340" cy="257175"/>
    <xdr:sp macro="" textlink="">
      <xdr:nvSpPr>
        <xdr:cNvPr id="265" name="n_4mainValue【橋りょう・トンネル】&#10;一人当たり有形固定資産（償却資産）額"/>
        <xdr:cNvSpPr txBox="1"/>
      </xdr:nvSpPr>
      <xdr:spPr>
        <a:xfrm>
          <a:off x="6627495" y="10101580"/>
          <a:ext cx="6883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4" name="テキスト ボックス 273"/>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6" name="テキスト ボックス 275"/>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7" name="直線コネクタ 27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8" name="テキスト ボックス 277"/>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9" name="直線コネクタ 27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0" name="テキスト ボックス 27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1" name="直線コネクタ 28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2" name="テキスト ボックス 28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3" name="直線コネクタ 28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4" name="テキスト ボックス 283"/>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5" name="直線コネクタ 28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6" name="テキスト ボックス 28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8" name="テキスト ボックス 287"/>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137160</xdr:rowOff>
    </xdr:from>
    <xdr:to xmlns:xdr="http://schemas.openxmlformats.org/drawingml/2006/spreadsheetDrawing">
      <xdr:col>24</xdr:col>
      <xdr:colOff>62865</xdr:colOff>
      <xdr:row>86</xdr:row>
      <xdr:rowOff>114300</xdr:rowOff>
    </xdr:to>
    <xdr:cxnSp macro="">
      <xdr:nvCxnSpPr>
        <xdr:cNvPr id="290" name="直線コネクタ 289"/>
        <xdr:cNvCxnSpPr/>
      </xdr:nvCxnSpPr>
      <xdr:spPr>
        <a:xfrm flipV="1">
          <a:off x="4634865" y="1333881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91"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2" name="直線コネクタ 291"/>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83820</xdr:rowOff>
    </xdr:from>
    <xdr:ext cx="405130" cy="259080"/>
    <xdr:sp macro="" textlink="">
      <xdr:nvSpPr>
        <xdr:cNvPr id="293" name="【公営住宅】&#10;有形固定資産減価償却率最大値テキスト"/>
        <xdr:cNvSpPr txBox="1"/>
      </xdr:nvSpPr>
      <xdr:spPr>
        <a:xfrm>
          <a:off x="4673600" y="1311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137160</xdr:rowOff>
    </xdr:from>
    <xdr:to xmlns:xdr="http://schemas.openxmlformats.org/drawingml/2006/spreadsheetDrawing">
      <xdr:col>24</xdr:col>
      <xdr:colOff>152400</xdr:colOff>
      <xdr:row>77</xdr:row>
      <xdr:rowOff>137160</xdr:rowOff>
    </xdr:to>
    <xdr:cxnSp macro="">
      <xdr:nvCxnSpPr>
        <xdr:cNvPr id="294" name="直線コネクタ 293"/>
        <xdr:cNvCxnSpPr/>
      </xdr:nvCxnSpPr>
      <xdr:spPr>
        <a:xfrm>
          <a:off x="4546600" y="1333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130175</xdr:rowOff>
    </xdr:from>
    <xdr:ext cx="405130" cy="259080"/>
    <xdr:sp macro="" textlink="">
      <xdr:nvSpPr>
        <xdr:cNvPr id="295" name="【公営住宅】&#10;有形固定資産減価償却率平均値テキスト"/>
        <xdr:cNvSpPr txBox="1"/>
      </xdr:nvSpPr>
      <xdr:spPr>
        <a:xfrm>
          <a:off x="4673600" y="140176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107315</xdr:rowOff>
    </xdr:from>
    <xdr:to xmlns:xdr="http://schemas.openxmlformats.org/drawingml/2006/spreadsheetDrawing">
      <xdr:col>24</xdr:col>
      <xdr:colOff>114300</xdr:colOff>
      <xdr:row>83</xdr:row>
      <xdr:rowOff>37465</xdr:rowOff>
    </xdr:to>
    <xdr:sp macro="" textlink="">
      <xdr:nvSpPr>
        <xdr:cNvPr id="296" name="フローチャート: 判断 295"/>
        <xdr:cNvSpPr/>
      </xdr:nvSpPr>
      <xdr:spPr>
        <a:xfrm>
          <a:off x="45847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101600</xdr:rowOff>
    </xdr:from>
    <xdr:to xmlns:xdr="http://schemas.openxmlformats.org/drawingml/2006/spreadsheetDrawing">
      <xdr:col>20</xdr:col>
      <xdr:colOff>38100</xdr:colOff>
      <xdr:row>83</xdr:row>
      <xdr:rowOff>31750</xdr:rowOff>
    </xdr:to>
    <xdr:sp macro="" textlink="">
      <xdr:nvSpPr>
        <xdr:cNvPr id="297" name="フローチャート: 判断 296"/>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76835</xdr:rowOff>
    </xdr:from>
    <xdr:to xmlns:xdr="http://schemas.openxmlformats.org/drawingml/2006/spreadsheetDrawing">
      <xdr:col>15</xdr:col>
      <xdr:colOff>101600</xdr:colOff>
      <xdr:row>83</xdr:row>
      <xdr:rowOff>6985</xdr:rowOff>
    </xdr:to>
    <xdr:sp macro="" textlink="">
      <xdr:nvSpPr>
        <xdr:cNvPr id="298" name="フローチャート: 判断 297"/>
        <xdr:cNvSpPr/>
      </xdr:nvSpPr>
      <xdr:spPr>
        <a:xfrm>
          <a:off x="2857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90170</xdr:rowOff>
    </xdr:from>
    <xdr:to xmlns:xdr="http://schemas.openxmlformats.org/drawingml/2006/spreadsheetDrawing">
      <xdr:col>10</xdr:col>
      <xdr:colOff>165100</xdr:colOff>
      <xdr:row>83</xdr:row>
      <xdr:rowOff>20320</xdr:rowOff>
    </xdr:to>
    <xdr:sp macro="" textlink="">
      <xdr:nvSpPr>
        <xdr:cNvPr id="299" name="フローチャート: 判断 298"/>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158750</xdr:rowOff>
    </xdr:from>
    <xdr:to xmlns:xdr="http://schemas.openxmlformats.org/drawingml/2006/spreadsheetDrawing">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118745</xdr:rowOff>
    </xdr:from>
    <xdr:to xmlns:xdr="http://schemas.openxmlformats.org/drawingml/2006/spreadsheetDrawing">
      <xdr:col>24</xdr:col>
      <xdr:colOff>114300</xdr:colOff>
      <xdr:row>84</xdr:row>
      <xdr:rowOff>48895</xdr:rowOff>
    </xdr:to>
    <xdr:sp macro="" textlink="">
      <xdr:nvSpPr>
        <xdr:cNvPr id="306" name="楕円 305"/>
        <xdr:cNvSpPr/>
      </xdr:nvSpPr>
      <xdr:spPr>
        <a:xfrm>
          <a:off x="4584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97790</xdr:rowOff>
    </xdr:from>
    <xdr:ext cx="405130" cy="257175"/>
    <xdr:sp macro="" textlink="">
      <xdr:nvSpPr>
        <xdr:cNvPr id="307" name="【公営住宅】&#10;有形固定資産減価償却率該当値テキスト"/>
        <xdr:cNvSpPr txBox="1"/>
      </xdr:nvSpPr>
      <xdr:spPr>
        <a:xfrm>
          <a:off x="4673600" y="14328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118745</xdr:rowOff>
    </xdr:from>
    <xdr:to xmlns:xdr="http://schemas.openxmlformats.org/drawingml/2006/spreadsheetDrawing">
      <xdr:col>20</xdr:col>
      <xdr:colOff>38100</xdr:colOff>
      <xdr:row>84</xdr:row>
      <xdr:rowOff>48895</xdr:rowOff>
    </xdr:to>
    <xdr:sp macro="" textlink="">
      <xdr:nvSpPr>
        <xdr:cNvPr id="308" name="楕円 307"/>
        <xdr:cNvSpPr/>
      </xdr:nvSpPr>
      <xdr:spPr>
        <a:xfrm>
          <a:off x="3746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169545</xdr:rowOff>
    </xdr:from>
    <xdr:to xmlns:xdr="http://schemas.openxmlformats.org/drawingml/2006/spreadsheetDrawing">
      <xdr:col>24</xdr:col>
      <xdr:colOff>63500</xdr:colOff>
      <xdr:row>83</xdr:row>
      <xdr:rowOff>169545</xdr:rowOff>
    </xdr:to>
    <xdr:cxnSp macro="">
      <xdr:nvCxnSpPr>
        <xdr:cNvPr id="309" name="直線コネクタ 308"/>
        <xdr:cNvCxnSpPr/>
      </xdr:nvCxnSpPr>
      <xdr:spPr>
        <a:xfrm>
          <a:off x="3797300" y="143998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88265</xdr:rowOff>
    </xdr:from>
    <xdr:to xmlns:xdr="http://schemas.openxmlformats.org/drawingml/2006/spreadsheetDrawing">
      <xdr:col>15</xdr:col>
      <xdr:colOff>101600</xdr:colOff>
      <xdr:row>84</xdr:row>
      <xdr:rowOff>18415</xdr:rowOff>
    </xdr:to>
    <xdr:sp macro="" textlink="">
      <xdr:nvSpPr>
        <xdr:cNvPr id="310" name="楕円 309"/>
        <xdr:cNvSpPr/>
      </xdr:nvSpPr>
      <xdr:spPr>
        <a:xfrm>
          <a:off x="28575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139065</xdr:rowOff>
    </xdr:from>
    <xdr:to xmlns:xdr="http://schemas.openxmlformats.org/drawingml/2006/spreadsheetDrawing">
      <xdr:col>19</xdr:col>
      <xdr:colOff>177800</xdr:colOff>
      <xdr:row>83</xdr:row>
      <xdr:rowOff>169545</xdr:rowOff>
    </xdr:to>
    <xdr:cxnSp macro="">
      <xdr:nvCxnSpPr>
        <xdr:cNvPr id="311" name="直線コネクタ 310"/>
        <xdr:cNvCxnSpPr/>
      </xdr:nvCxnSpPr>
      <xdr:spPr>
        <a:xfrm>
          <a:off x="2908300" y="143694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53975</xdr:rowOff>
    </xdr:from>
    <xdr:to xmlns:xdr="http://schemas.openxmlformats.org/drawingml/2006/spreadsheetDrawing">
      <xdr:col>10</xdr:col>
      <xdr:colOff>165100</xdr:colOff>
      <xdr:row>83</xdr:row>
      <xdr:rowOff>155575</xdr:rowOff>
    </xdr:to>
    <xdr:sp macro="" textlink="">
      <xdr:nvSpPr>
        <xdr:cNvPr id="312" name="楕円 311"/>
        <xdr:cNvSpPr/>
      </xdr:nvSpPr>
      <xdr:spPr>
        <a:xfrm>
          <a:off x="1968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104775</xdr:rowOff>
    </xdr:from>
    <xdr:to xmlns:xdr="http://schemas.openxmlformats.org/drawingml/2006/spreadsheetDrawing">
      <xdr:col>15</xdr:col>
      <xdr:colOff>50800</xdr:colOff>
      <xdr:row>83</xdr:row>
      <xdr:rowOff>139065</xdr:rowOff>
    </xdr:to>
    <xdr:cxnSp macro="">
      <xdr:nvCxnSpPr>
        <xdr:cNvPr id="313" name="直線コネクタ 312"/>
        <xdr:cNvCxnSpPr/>
      </xdr:nvCxnSpPr>
      <xdr:spPr>
        <a:xfrm>
          <a:off x="2019300" y="143351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17780</xdr:rowOff>
    </xdr:from>
    <xdr:to xmlns:xdr="http://schemas.openxmlformats.org/drawingml/2006/spreadsheetDrawing">
      <xdr:col>6</xdr:col>
      <xdr:colOff>38100</xdr:colOff>
      <xdr:row>83</xdr:row>
      <xdr:rowOff>119380</xdr:rowOff>
    </xdr:to>
    <xdr:sp macro="" textlink="">
      <xdr:nvSpPr>
        <xdr:cNvPr id="314" name="楕円 313"/>
        <xdr:cNvSpPr/>
      </xdr:nvSpPr>
      <xdr:spPr>
        <a:xfrm>
          <a:off x="1079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68580</xdr:rowOff>
    </xdr:from>
    <xdr:to xmlns:xdr="http://schemas.openxmlformats.org/drawingml/2006/spreadsheetDrawing">
      <xdr:col>10</xdr:col>
      <xdr:colOff>114300</xdr:colOff>
      <xdr:row>83</xdr:row>
      <xdr:rowOff>104775</xdr:rowOff>
    </xdr:to>
    <xdr:cxnSp macro="">
      <xdr:nvCxnSpPr>
        <xdr:cNvPr id="315" name="直線コネクタ 314"/>
        <xdr:cNvCxnSpPr/>
      </xdr:nvCxnSpPr>
      <xdr:spPr>
        <a:xfrm>
          <a:off x="1130300" y="142989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48260</xdr:rowOff>
    </xdr:from>
    <xdr:ext cx="405130" cy="259080"/>
    <xdr:sp macro="" textlink="">
      <xdr:nvSpPr>
        <xdr:cNvPr id="316" name="n_1aveValue【公営住宅】&#10;有形固定資産減価償却率"/>
        <xdr:cNvSpPr txBox="1"/>
      </xdr:nvSpPr>
      <xdr:spPr>
        <a:xfrm>
          <a:off x="3582035" y="13935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23495</xdr:rowOff>
    </xdr:from>
    <xdr:ext cx="403225" cy="259080"/>
    <xdr:sp macro="" textlink="">
      <xdr:nvSpPr>
        <xdr:cNvPr id="317" name="n_2aveValue【公営住宅】&#10;有形固定資産減価償却率"/>
        <xdr:cNvSpPr txBox="1"/>
      </xdr:nvSpPr>
      <xdr:spPr>
        <a:xfrm>
          <a:off x="2705735" y="13910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36830</xdr:rowOff>
    </xdr:from>
    <xdr:ext cx="403225" cy="259080"/>
    <xdr:sp macro="" textlink="">
      <xdr:nvSpPr>
        <xdr:cNvPr id="318" name="n_3aveValue【公営住宅】&#10;有形固定資産減価償却率"/>
        <xdr:cNvSpPr txBox="1"/>
      </xdr:nvSpPr>
      <xdr:spPr>
        <a:xfrm>
          <a:off x="1816735" y="139242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105410</xdr:rowOff>
    </xdr:from>
    <xdr:ext cx="403225" cy="259080"/>
    <xdr:sp macro="" textlink="">
      <xdr:nvSpPr>
        <xdr:cNvPr id="319" name="n_4aveValue【公営住宅】&#10;有形固定資産減価償却率"/>
        <xdr:cNvSpPr txBox="1"/>
      </xdr:nvSpPr>
      <xdr:spPr>
        <a:xfrm>
          <a:off x="927735" y="13992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40640</xdr:rowOff>
    </xdr:from>
    <xdr:ext cx="405130" cy="257175"/>
    <xdr:sp macro="" textlink="">
      <xdr:nvSpPr>
        <xdr:cNvPr id="320" name="n_1mainValue【公営住宅】&#10;有形固定資産減価償却率"/>
        <xdr:cNvSpPr txBox="1"/>
      </xdr:nvSpPr>
      <xdr:spPr>
        <a:xfrm>
          <a:off x="3582035" y="144424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9525</xdr:rowOff>
    </xdr:from>
    <xdr:ext cx="403225" cy="257175"/>
    <xdr:sp macro="" textlink="">
      <xdr:nvSpPr>
        <xdr:cNvPr id="321" name="n_2mainValue【公営住宅】&#10;有形固定資産減価償却率"/>
        <xdr:cNvSpPr txBox="1"/>
      </xdr:nvSpPr>
      <xdr:spPr>
        <a:xfrm>
          <a:off x="2705735" y="144113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146685</xdr:rowOff>
    </xdr:from>
    <xdr:ext cx="403225" cy="257175"/>
    <xdr:sp macro="" textlink="">
      <xdr:nvSpPr>
        <xdr:cNvPr id="322" name="n_3mainValue【公営住宅】&#10;有形固定資産減価償却率"/>
        <xdr:cNvSpPr txBox="1"/>
      </xdr:nvSpPr>
      <xdr:spPr>
        <a:xfrm>
          <a:off x="1816735" y="143770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110490</xdr:rowOff>
    </xdr:from>
    <xdr:ext cx="403225" cy="257175"/>
    <xdr:sp macro="" textlink="">
      <xdr:nvSpPr>
        <xdr:cNvPr id="323" name="n_4mainValue【公営住宅】&#10;有形固定資産減価償却率"/>
        <xdr:cNvSpPr txBox="1"/>
      </xdr:nvSpPr>
      <xdr:spPr>
        <a:xfrm>
          <a:off x="927735" y="143408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2" name="テキスト ボックス 331"/>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4" name="直線コネクタ 333"/>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5455" cy="259080"/>
    <xdr:sp macro="" textlink="">
      <xdr:nvSpPr>
        <xdr:cNvPr id="335" name="テキスト ボックス 334"/>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6" name="直線コネクタ 335"/>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5455" cy="257175"/>
    <xdr:sp macro="" textlink="">
      <xdr:nvSpPr>
        <xdr:cNvPr id="337" name="テキスト ボックス 336"/>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8" name="直線コネクタ 337"/>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5455" cy="259080"/>
    <xdr:sp macro="" textlink="">
      <xdr:nvSpPr>
        <xdr:cNvPr id="339" name="テキスト ボックス 338"/>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40" name="直線コネクタ 339"/>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5455" cy="257175"/>
    <xdr:sp macro="" textlink="">
      <xdr:nvSpPr>
        <xdr:cNvPr id="341" name="テキスト ボックス 340"/>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2" name="直線コネクタ 341"/>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3" name="テキスト ボックス 342"/>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4" name="直線コネクタ 343"/>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5" name="テキスト ボックス 344"/>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7" name="テキスト ボックス 346"/>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31115</xdr:rowOff>
    </xdr:from>
    <xdr:to xmlns:xdr="http://schemas.openxmlformats.org/drawingml/2006/spreadsheetDrawing">
      <xdr:col>54</xdr:col>
      <xdr:colOff>189865</xdr:colOff>
      <xdr:row>86</xdr:row>
      <xdr:rowOff>157480</xdr:rowOff>
    </xdr:to>
    <xdr:cxnSp macro="">
      <xdr:nvCxnSpPr>
        <xdr:cNvPr id="349" name="直線コネクタ 348"/>
        <xdr:cNvCxnSpPr/>
      </xdr:nvCxnSpPr>
      <xdr:spPr>
        <a:xfrm flipV="1">
          <a:off x="10476865" y="13404215"/>
          <a:ext cx="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161290</xdr:rowOff>
    </xdr:from>
    <xdr:ext cx="469900" cy="259080"/>
    <xdr:sp macro="" textlink="">
      <xdr:nvSpPr>
        <xdr:cNvPr id="350" name="【公営住宅】&#10;一人当たり面積最小値テキスト"/>
        <xdr:cNvSpPr txBox="1"/>
      </xdr:nvSpPr>
      <xdr:spPr>
        <a:xfrm>
          <a:off x="10515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157480</xdr:rowOff>
    </xdr:from>
    <xdr:to xmlns:xdr="http://schemas.openxmlformats.org/drawingml/2006/spreadsheetDrawing">
      <xdr:col>55</xdr:col>
      <xdr:colOff>88900</xdr:colOff>
      <xdr:row>86</xdr:row>
      <xdr:rowOff>157480</xdr:rowOff>
    </xdr:to>
    <xdr:cxnSp macro="">
      <xdr:nvCxnSpPr>
        <xdr:cNvPr id="351" name="直線コネクタ 350"/>
        <xdr:cNvCxnSpPr/>
      </xdr:nvCxnSpPr>
      <xdr:spPr>
        <a:xfrm>
          <a:off x="10388600" y="1490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149225</xdr:rowOff>
    </xdr:from>
    <xdr:ext cx="534670" cy="259080"/>
    <xdr:sp macro="" textlink="">
      <xdr:nvSpPr>
        <xdr:cNvPr id="352" name="【公営住宅】&#10;一人当たり面積最大値テキスト"/>
        <xdr:cNvSpPr txBox="1"/>
      </xdr:nvSpPr>
      <xdr:spPr>
        <a:xfrm>
          <a:off x="10515600" y="13179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31115</xdr:rowOff>
    </xdr:from>
    <xdr:to xmlns:xdr="http://schemas.openxmlformats.org/drawingml/2006/spreadsheetDrawing">
      <xdr:col>55</xdr:col>
      <xdr:colOff>88900</xdr:colOff>
      <xdr:row>78</xdr:row>
      <xdr:rowOff>31115</xdr:rowOff>
    </xdr:to>
    <xdr:cxnSp macro="">
      <xdr:nvCxnSpPr>
        <xdr:cNvPr id="353" name="直線コネクタ 352"/>
        <xdr:cNvCxnSpPr/>
      </xdr:nvCxnSpPr>
      <xdr:spPr>
        <a:xfrm>
          <a:off x="10388600" y="13404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144145</xdr:rowOff>
    </xdr:from>
    <xdr:ext cx="469900" cy="257175"/>
    <xdr:sp macro="" textlink="">
      <xdr:nvSpPr>
        <xdr:cNvPr id="354" name="【公営住宅】&#10;一人当たり面積平均値テキスト"/>
        <xdr:cNvSpPr txBox="1"/>
      </xdr:nvSpPr>
      <xdr:spPr>
        <a:xfrm>
          <a:off x="10515600" y="1454594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121285</xdr:rowOff>
    </xdr:from>
    <xdr:to xmlns:xdr="http://schemas.openxmlformats.org/drawingml/2006/spreadsheetDrawing">
      <xdr:col>55</xdr:col>
      <xdr:colOff>50800</xdr:colOff>
      <xdr:row>86</xdr:row>
      <xdr:rowOff>52070</xdr:rowOff>
    </xdr:to>
    <xdr:sp macro="" textlink="">
      <xdr:nvSpPr>
        <xdr:cNvPr id="355" name="フローチャート: 判断 354"/>
        <xdr:cNvSpPr/>
      </xdr:nvSpPr>
      <xdr:spPr>
        <a:xfrm>
          <a:off x="10426700" y="14694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129540</xdr:rowOff>
    </xdr:from>
    <xdr:to xmlns:xdr="http://schemas.openxmlformats.org/drawingml/2006/spreadsheetDrawing">
      <xdr:col>50</xdr:col>
      <xdr:colOff>165100</xdr:colOff>
      <xdr:row>86</xdr:row>
      <xdr:rowOff>59690</xdr:rowOff>
    </xdr:to>
    <xdr:sp macro="" textlink="">
      <xdr:nvSpPr>
        <xdr:cNvPr id="356" name="フローチャート: 判断 355"/>
        <xdr:cNvSpPr/>
      </xdr:nvSpPr>
      <xdr:spPr>
        <a:xfrm>
          <a:off x="9588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139065</xdr:rowOff>
    </xdr:from>
    <xdr:to xmlns:xdr="http://schemas.openxmlformats.org/drawingml/2006/spreadsheetDrawing">
      <xdr:col>46</xdr:col>
      <xdr:colOff>38100</xdr:colOff>
      <xdr:row>86</xdr:row>
      <xdr:rowOff>69215</xdr:rowOff>
    </xdr:to>
    <xdr:sp macro="" textlink="">
      <xdr:nvSpPr>
        <xdr:cNvPr id="357" name="フローチャート: 判断 356"/>
        <xdr:cNvSpPr/>
      </xdr:nvSpPr>
      <xdr:spPr>
        <a:xfrm>
          <a:off x="8699500" y="1471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130810</xdr:rowOff>
    </xdr:from>
    <xdr:to xmlns:xdr="http://schemas.openxmlformats.org/drawingml/2006/spreadsheetDrawing">
      <xdr:col>41</xdr:col>
      <xdr:colOff>101600</xdr:colOff>
      <xdr:row>86</xdr:row>
      <xdr:rowOff>60960</xdr:rowOff>
    </xdr:to>
    <xdr:sp macro="" textlink="">
      <xdr:nvSpPr>
        <xdr:cNvPr id="358" name="フローチャート: 判断 357"/>
        <xdr:cNvSpPr/>
      </xdr:nvSpPr>
      <xdr:spPr>
        <a:xfrm>
          <a:off x="7810500" y="1470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86</xdr:row>
      <xdr:rowOff>33020</xdr:rowOff>
    </xdr:from>
    <xdr:to xmlns:xdr="http://schemas.openxmlformats.org/drawingml/2006/spreadsheetDrawing">
      <xdr:col>36</xdr:col>
      <xdr:colOff>165100</xdr:colOff>
      <xdr:row>86</xdr:row>
      <xdr:rowOff>134620</xdr:rowOff>
    </xdr:to>
    <xdr:sp macro="" textlink="">
      <xdr:nvSpPr>
        <xdr:cNvPr id="359" name="フローチャート: 判断 358"/>
        <xdr:cNvSpPr/>
      </xdr:nvSpPr>
      <xdr:spPr>
        <a:xfrm>
          <a:off x="6921500" y="14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140335</xdr:rowOff>
    </xdr:from>
    <xdr:to xmlns:xdr="http://schemas.openxmlformats.org/drawingml/2006/spreadsheetDrawing">
      <xdr:col>55</xdr:col>
      <xdr:colOff>50800</xdr:colOff>
      <xdr:row>86</xdr:row>
      <xdr:rowOff>70485</xdr:rowOff>
    </xdr:to>
    <xdr:sp macro="" textlink="">
      <xdr:nvSpPr>
        <xdr:cNvPr id="365" name="楕円 364"/>
        <xdr:cNvSpPr/>
      </xdr:nvSpPr>
      <xdr:spPr>
        <a:xfrm>
          <a:off x="10426700" y="1471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118745</xdr:rowOff>
    </xdr:from>
    <xdr:ext cx="469900" cy="259080"/>
    <xdr:sp macro="" textlink="">
      <xdr:nvSpPr>
        <xdr:cNvPr id="366" name="【公営住宅】&#10;一人当たり面積該当値テキスト"/>
        <xdr:cNvSpPr txBox="1"/>
      </xdr:nvSpPr>
      <xdr:spPr>
        <a:xfrm>
          <a:off x="10515600" y="14691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146050</xdr:rowOff>
    </xdr:from>
    <xdr:to xmlns:xdr="http://schemas.openxmlformats.org/drawingml/2006/spreadsheetDrawing">
      <xdr:col>50</xdr:col>
      <xdr:colOff>165100</xdr:colOff>
      <xdr:row>86</xdr:row>
      <xdr:rowOff>76200</xdr:rowOff>
    </xdr:to>
    <xdr:sp macro="" textlink="">
      <xdr:nvSpPr>
        <xdr:cNvPr id="367" name="楕円 366"/>
        <xdr:cNvSpPr/>
      </xdr:nvSpPr>
      <xdr:spPr>
        <a:xfrm>
          <a:off x="9588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19685</xdr:rowOff>
    </xdr:from>
    <xdr:to xmlns:xdr="http://schemas.openxmlformats.org/drawingml/2006/spreadsheetDrawing">
      <xdr:col>55</xdr:col>
      <xdr:colOff>0</xdr:colOff>
      <xdr:row>86</xdr:row>
      <xdr:rowOff>25400</xdr:rowOff>
    </xdr:to>
    <xdr:cxnSp macro="">
      <xdr:nvCxnSpPr>
        <xdr:cNvPr id="368" name="直線コネクタ 367"/>
        <xdr:cNvCxnSpPr/>
      </xdr:nvCxnSpPr>
      <xdr:spPr>
        <a:xfrm flipV="1">
          <a:off x="9639300" y="147643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150495</xdr:rowOff>
    </xdr:from>
    <xdr:to xmlns:xdr="http://schemas.openxmlformats.org/drawingml/2006/spreadsheetDrawing">
      <xdr:col>46</xdr:col>
      <xdr:colOff>38100</xdr:colOff>
      <xdr:row>86</xdr:row>
      <xdr:rowOff>80645</xdr:rowOff>
    </xdr:to>
    <xdr:sp macro="" textlink="">
      <xdr:nvSpPr>
        <xdr:cNvPr id="369" name="楕円 368"/>
        <xdr:cNvSpPr/>
      </xdr:nvSpPr>
      <xdr:spPr>
        <a:xfrm>
          <a:off x="8699500" y="1472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25400</xdr:rowOff>
    </xdr:from>
    <xdr:to xmlns:xdr="http://schemas.openxmlformats.org/drawingml/2006/spreadsheetDrawing">
      <xdr:col>50</xdr:col>
      <xdr:colOff>114300</xdr:colOff>
      <xdr:row>86</xdr:row>
      <xdr:rowOff>29845</xdr:rowOff>
    </xdr:to>
    <xdr:cxnSp macro="">
      <xdr:nvCxnSpPr>
        <xdr:cNvPr id="370" name="直線コネクタ 369"/>
        <xdr:cNvCxnSpPr/>
      </xdr:nvCxnSpPr>
      <xdr:spPr>
        <a:xfrm flipV="1">
          <a:off x="8750300" y="147701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154940</xdr:rowOff>
    </xdr:from>
    <xdr:to xmlns:xdr="http://schemas.openxmlformats.org/drawingml/2006/spreadsheetDrawing">
      <xdr:col>41</xdr:col>
      <xdr:colOff>101600</xdr:colOff>
      <xdr:row>86</xdr:row>
      <xdr:rowOff>84455</xdr:rowOff>
    </xdr:to>
    <xdr:sp macro="" textlink="">
      <xdr:nvSpPr>
        <xdr:cNvPr id="371" name="楕円 370"/>
        <xdr:cNvSpPr/>
      </xdr:nvSpPr>
      <xdr:spPr>
        <a:xfrm>
          <a:off x="7810500" y="14728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29845</xdr:rowOff>
    </xdr:from>
    <xdr:to xmlns:xdr="http://schemas.openxmlformats.org/drawingml/2006/spreadsheetDrawing">
      <xdr:col>45</xdr:col>
      <xdr:colOff>177800</xdr:colOff>
      <xdr:row>86</xdr:row>
      <xdr:rowOff>33655</xdr:rowOff>
    </xdr:to>
    <xdr:cxnSp macro="">
      <xdr:nvCxnSpPr>
        <xdr:cNvPr id="372" name="直線コネクタ 371"/>
        <xdr:cNvCxnSpPr/>
      </xdr:nvCxnSpPr>
      <xdr:spPr>
        <a:xfrm flipV="1">
          <a:off x="7861300" y="147745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158750</xdr:rowOff>
    </xdr:from>
    <xdr:to xmlns:xdr="http://schemas.openxmlformats.org/drawingml/2006/spreadsheetDrawing">
      <xdr:col>36</xdr:col>
      <xdr:colOff>165100</xdr:colOff>
      <xdr:row>86</xdr:row>
      <xdr:rowOff>88900</xdr:rowOff>
    </xdr:to>
    <xdr:sp macro="" textlink="">
      <xdr:nvSpPr>
        <xdr:cNvPr id="373" name="楕円 372"/>
        <xdr:cNvSpPr/>
      </xdr:nvSpPr>
      <xdr:spPr>
        <a:xfrm>
          <a:off x="692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33655</xdr:rowOff>
    </xdr:from>
    <xdr:to xmlns:xdr="http://schemas.openxmlformats.org/drawingml/2006/spreadsheetDrawing">
      <xdr:col>41</xdr:col>
      <xdr:colOff>50800</xdr:colOff>
      <xdr:row>86</xdr:row>
      <xdr:rowOff>38100</xdr:rowOff>
    </xdr:to>
    <xdr:cxnSp macro="">
      <xdr:nvCxnSpPr>
        <xdr:cNvPr id="374" name="直線コネクタ 373"/>
        <xdr:cNvCxnSpPr/>
      </xdr:nvCxnSpPr>
      <xdr:spPr>
        <a:xfrm flipV="1">
          <a:off x="6972300" y="147783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76200</xdr:rowOff>
    </xdr:from>
    <xdr:ext cx="469900" cy="257175"/>
    <xdr:sp macro="" textlink="">
      <xdr:nvSpPr>
        <xdr:cNvPr id="375" name="n_1aveValue【公営住宅】&#10;一人当たり面積"/>
        <xdr:cNvSpPr txBox="1"/>
      </xdr:nvSpPr>
      <xdr:spPr>
        <a:xfrm>
          <a:off x="9391650" y="144780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86360</xdr:rowOff>
    </xdr:from>
    <xdr:ext cx="467995" cy="257175"/>
    <xdr:sp macro="" textlink="">
      <xdr:nvSpPr>
        <xdr:cNvPr id="376" name="n_2aveValue【公営住宅】&#10;一人当たり面積"/>
        <xdr:cNvSpPr txBox="1"/>
      </xdr:nvSpPr>
      <xdr:spPr>
        <a:xfrm>
          <a:off x="8515350" y="144881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77470</xdr:rowOff>
    </xdr:from>
    <xdr:ext cx="467995" cy="257175"/>
    <xdr:sp macro="" textlink="">
      <xdr:nvSpPr>
        <xdr:cNvPr id="377" name="n_3aveValue【公営住宅】&#10;一人当たり面積"/>
        <xdr:cNvSpPr txBox="1"/>
      </xdr:nvSpPr>
      <xdr:spPr>
        <a:xfrm>
          <a:off x="7626350" y="144792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125730</xdr:rowOff>
    </xdr:from>
    <xdr:ext cx="467995" cy="259080"/>
    <xdr:sp macro="" textlink="">
      <xdr:nvSpPr>
        <xdr:cNvPr id="378" name="n_4aveValue【公営住宅】&#10;一人当たり面積"/>
        <xdr:cNvSpPr txBox="1"/>
      </xdr:nvSpPr>
      <xdr:spPr>
        <a:xfrm>
          <a:off x="6737350" y="148704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67310</xdr:rowOff>
    </xdr:from>
    <xdr:ext cx="469900" cy="259080"/>
    <xdr:sp macro="" textlink="">
      <xdr:nvSpPr>
        <xdr:cNvPr id="379" name="n_1mainValue【公営住宅】&#10;一人当たり面積"/>
        <xdr:cNvSpPr txBox="1"/>
      </xdr:nvSpPr>
      <xdr:spPr>
        <a:xfrm>
          <a:off x="9391650" y="14812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71755</xdr:rowOff>
    </xdr:from>
    <xdr:ext cx="467995" cy="259080"/>
    <xdr:sp macro="" textlink="">
      <xdr:nvSpPr>
        <xdr:cNvPr id="380" name="n_2mainValue【公営住宅】&#10;一人当たり面積"/>
        <xdr:cNvSpPr txBox="1"/>
      </xdr:nvSpPr>
      <xdr:spPr>
        <a:xfrm>
          <a:off x="8515350" y="148164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75565</xdr:rowOff>
    </xdr:from>
    <xdr:ext cx="467995" cy="257175"/>
    <xdr:sp macro="" textlink="">
      <xdr:nvSpPr>
        <xdr:cNvPr id="381" name="n_3mainValue【公営住宅】&#10;一人当たり面積"/>
        <xdr:cNvSpPr txBox="1"/>
      </xdr:nvSpPr>
      <xdr:spPr>
        <a:xfrm>
          <a:off x="7626350" y="148202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105410</xdr:rowOff>
    </xdr:from>
    <xdr:ext cx="467995" cy="259080"/>
    <xdr:sp macro="" textlink="">
      <xdr:nvSpPr>
        <xdr:cNvPr id="382" name="n_4mainValue【公営住宅】&#10;一人当たり面積"/>
        <xdr:cNvSpPr txBox="1"/>
      </xdr:nvSpPr>
      <xdr:spPr>
        <a:xfrm>
          <a:off x="6737350" y="14507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07" name="テキスト ボックス 406"/>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8" name="直線コネクタ 4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09" name="テキスト ボックス 408"/>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10" name="直線コネクタ 40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411" name="テキスト ボックス 410"/>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2" name="直線コネクタ 41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413" name="テキスト ボックス 412"/>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4" name="直線コネクタ 41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5" name="テキスト ボックス 41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6" name="直線コネクタ 41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7" name="テキスト ボックス 41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8" name="直線コネクタ 41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7185" cy="257175"/>
    <xdr:sp macro="" textlink="">
      <xdr:nvSpPr>
        <xdr:cNvPr id="419" name="テキスト ボックス 418"/>
        <xdr:cNvSpPr txBox="1"/>
      </xdr:nvSpPr>
      <xdr:spPr>
        <a:xfrm>
          <a:off x="12106910" y="5572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422" name="直線コネクタ 421"/>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423"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424" name="直線コネクタ 423"/>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425"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426" name="直線コネクタ 425"/>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166370</xdr:rowOff>
    </xdr:from>
    <xdr:ext cx="405130" cy="257175"/>
    <xdr:sp macro="" textlink="">
      <xdr:nvSpPr>
        <xdr:cNvPr id="427" name="【認定こども園・幼稚園・保育所】&#10;有形固定資産減価償却率平均値テキスト"/>
        <xdr:cNvSpPr txBox="1"/>
      </xdr:nvSpPr>
      <xdr:spPr>
        <a:xfrm>
          <a:off x="16357600" y="61671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143510</xdr:rowOff>
    </xdr:from>
    <xdr:to xmlns:xdr="http://schemas.openxmlformats.org/drawingml/2006/spreadsheetDrawing">
      <xdr:col>85</xdr:col>
      <xdr:colOff>177800</xdr:colOff>
      <xdr:row>37</xdr:row>
      <xdr:rowOff>73660</xdr:rowOff>
    </xdr:to>
    <xdr:sp macro="" textlink="">
      <xdr:nvSpPr>
        <xdr:cNvPr id="428" name="フローチャート: 判断 427"/>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22860</xdr:rowOff>
    </xdr:from>
    <xdr:to xmlns:xdr="http://schemas.openxmlformats.org/drawingml/2006/spreadsheetDrawing">
      <xdr:col>81</xdr:col>
      <xdr:colOff>101600</xdr:colOff>
      <xdr:row>37</xdr:row>
      <xdr:rowOff>124460</xdr:rowOff>
    </xdr:to>
    <xdr:sp macro="" textlink="">
      <xdr:nvSpPr>
        <xdr:cNvPr id="429" name="フローチャート: 判断 428"/>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22860</xdr:rowOff>
    </xdr:from>
    <xdr:to xmlns:xdr="http://schemas.openxmlformats.org/drawingml/2006/spreadsheetDrawing">
      <xdr:col>76</xdr:col>
      <xdr:colOff>165100</xdr:colOff>
      <xdr:row>37</xdr:row>
      <xdr:rowOff>124460</xdr:rowOff>
    </xdr:to>
    <xdr:sp macro="" textlink="">
      <xdr:nvSpPr>
        <xdr:cNvPr id="430" name="フローチャート: 判断 429"/>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8890</xdr:rowOff>
    </xdr:from>
    <xdr:to xmlns:xdr="http://schemas.openxmlformats.org/drawingml/2006/spreadsheetDrawing">
      <xdr:col>72</xdr:col>
      <xdr:colOff>38100</xdr:colOff>
      <xdr:row>37</xdr:row>
      <xdr:rowOff>110490</xdr:rowOff>
    </xdr:to>
    <xdr:sp macro="" textlink="">
      <xdr:nvSpPr>
        <xdr:cNvPr id="431" name="フローチャート: 判断 430"/>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44450</xdr:rowOff>
    </xdr:from>
    <xdr:to xmlns:xdr="http://schemas.openxmlformats.org/drawingml/2006/spreadsheetDrawing">
      <xdr:col>67</xdr:col>
      <xdr:colOff>101600</xdr:colOff>
      <xdr:row>37</xdr:row>
      <xdr:rowOff>146050</xdr:rowOff>
    </xdr:to>
    <xdr:sp macro="" textlink="">
      <xdr:nvSpPr>
        <xdr:cNvPr id="432" name="フローチャート: 判断 431"/>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27940</xdr:rowOff>
    </xdr:from>
    <xdr:to xmlns:xdr="http://schemas.openxmlformats.org/drawingml/2006/spreadsheetDrawing">
      <xdr:col>85</xdr:col>
      <xdr:colOff>177800</xdr:colOff>
      <xdr:row>38</xdr:row>
      <xdr:rowOff>129540</xdr:rowOff>
    </xdr:to>
    <xdr:sp macro="" textlink="">
      <xdr:nvSpPr>
        <xdr:cNvPr id="438" name="楕円 437"/>
        <xdr:cNvSpPr/>
      </xdr:nvSpPr>
      <xdr:spPr>
        <a:xfrm>
          <a:off x="16268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6350</xdr:rowOff>
    </xdr:from>
    <xdr:ext cx="405130" cy="257175"/>
    <xdr:sp macro="" textlink="">
      <xdr:nvSpPr>
        <xdr:cNvPr id="439" name="【認定こども園・幼稚園・保育所】&#10;有形固定資産減価償却率該当値テキスト"/>
        <xdr:cNvSpPr txBox="1"/>
      </xdr:nvSpPr>
      <xdr:spPr>
        <a:xfrm>
          <a:off x="16357600" y="65214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121920</xdr:rowOff>
    </xdr:from>
    <xdr:to xmlns:xdr="http://schemas.openxmlformats.org/drawingml/2006/spreadsheetDrawing">
      <xdr:col>81</xdr:col>
      <xdr:colOff>101600</xdr:colOff>
      <xdr:row>39</xdr:row>
      <xdr:rowOff>52070</xdr:rowOff>
    </xdr:to>
    <xdr:sp macro="" textlink="">
      <xdr:nvSpPr>
        <xdr:cNvPr id="440" name="楕円 439"/>
        <xdr:cNvSpPr/>
      </xdr:nvSpPr>
      <xdr:spPr>
        <a:xfrm>
          <a:off x="15430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78740</xdr:rowOff>
    </xdr:from>
    <xdr:to xmlns:xdr="http://schemas.openxmlformats.org/drawingml/2006/spreadsheetDrawing">
      <xdr:col>85</xdr:col>
      <xdr:colOff>127000</xdr:colOff>
      <xdr:row>39</xdr:row>
      <xdr:rowOff>1270</xdr:rowOff>
    </xdr:to>
    <xdr:cxnSp macro="">
      <xdr:nvCxnSpPr>
        <xdr:cNvPr id="441" name="直線コネクタ 440"/>
        <xdr:cNvCxnSpPr/>
      </xdr:nvCxnSpPr>
      <xdr:spPr>
        <a:xfrm flipV="1">
          <a:off x="15481300" y="659384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170180</xdr:rowOff>
    </xdr:from>
    <xdr:to xmlns:xdr="http://schemas.openxmlformats.org/drawingml/2006/spreadsheetDrawing">
      <xdr:col>76</xdr:col>
      <xdr:colOff>165100</xdr:colOff>
      <xdr:row>38</xdr:row>
      <xdr:rowOff>100330</xdr:rowOff>
    </xdr:to>
    <xdr:sp macro="" textlink="">
      <xdr:nvSpPr>
        <xdr:cNvPr id="442" name="楕円 441"/>
        <xdr:cNvSpPr/>
      </xdr:nvSpPr>
      <xdr:spPr>
        <a:xfrm>
          <a:off x="14541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49530</xdr:rowOff>
    </xdr:from>
    <xdr:to xmlns:xdr="http://schemas.openxmlformats.org/drawingml/2006/spreadsheetDrawing">
      <xdr:col>81</xdr:col>
      <xdr:colOff>50800</xdr:colOff>
      <xdr:row>39</xdr:row>
      <xdr:rowOff>1270</xdr:rowOff>
    </xdr:to>
    <xdr:cxnSp macro="">
      <xdr:nvCxnSpPr>
        <xdr:cNvPr id="443" name="直線コネクタ 442"/>
        <xdr:cNvCxnSpPr/>
      </xdr:nvCxnSpPr>
      <xdr:spPr>
        <a:xfrm>
          <a:off x="14592300" y="656463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135890</xdr:rowOff>
    </xdr:from>
    <xdr:to xmlns:xdr="http://schemas.openxmlformats.org/drawingml/2006/spreadsheetDrawing">
      <xdr:col>72</xdr:col>
      <xdr:colOff>38100</xdr:colOff>
      <xdr:row>38</xdr:row>
      <xdr:rowOff>66040</xdr:rowOff>
    </xdr:to>
    <xdr:sp macro="" textlink="">
      <xdr:nvSpPr>
        <xdr:cNvPr id="444" name="楕円 443"/>
        <xdr:cNvSpPr/>
      </xdr:nvSpPr>
      <xdr:spPr>
        <a:xfrm>
          <a:off x="13652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15240</xdr:rowOff>
    </xdr:from>
    <xdr:to xmlns:xdr="http://schemas.openxmlformats.org/drawingml/2006/spreadsheetDrawing">
      <xdr:col>76</xdr:col>
      <xdr:colOff>114300</xdr:colOff>
      <xdr:row>38</xdr:row>
      <xdr:rowOff>49530</xdr:rowOff>
    </xdr:to>
    <xdr:cxnSp macro="">
      <xdr:nvCxnSpPr>
        <xdr:cNvPr id="445" name="直線コネクタ 444"/>
        <xdr:cNvCxnSpPr/>
      </xdr:nvCxnSpPr>
      <xdr:spPr>
        <a:xfrm>
          <a:off x="13703300" y="65303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100330</xdr:rowOff>
    </xdr:from>
    <xdr:to xmlns:xdr="http://schemas.openxmlformats.org/drawingml/2006/spreadsheetDrawing">
      <xdr:col>67</xdr:col>
      <xdr:colOff>101600</xdr:colOff>
      <xdr:row>38</xdr:row>
      <xdr:rowOff>30480</xdr:rowOff>
    </xdr:to>
    <xdr:sp macro="" textlink="">
      <xdr:nvSpPr>
        <xdr:cNvPr id="446" name="楕円 445"/>
        <xdr:cNvSpPr/>
      </xdr:nvSpPr>
      <xdr:spPr>
        <a:xfrm>
          <a:off x="12763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151130</xdr:rowOff>
    </xdr:from>
    <xdr:to xmlns:xdr="http://schemas.openxmlformats.org/drawingml/2006/spreadsheetDrawing">
      <xdr:col>71</xdr:col>
      <xdr:colOff>177800</xdr:colOff>
      <xdr:row>38</xdr:row>
      <xdr:rowOff>15240</xdr:rowOff>
    </xdr:to>
    <xdr:cxnSp macro="">
      <xdr:nvCxnSpPr>
        <xdr:cNvPr id="447" name="直線コネクタ 446"/>
        <xdr:cNvCxnSpPr/>
      </xdr:nvCxnSpPr>
      <xdr:spPr>
        <a:xfrm>
          <a:off x="12814300" y="64947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140970</xdr:rowOff>
    </xdr:from>
    <xdr:ext cx="405130" cy="259080"/>
    <xdr:sp macro="" textlink="">
      <xdr:nvSpPr>
        <xdr:cNvPr id="448" name="n_1aveValue【認定こども園・幼稚園・保育所】&#10;有形固定資産減価償却率"/>
        <xdr:cNvSpPr txBox="1"/>
      </xdr:nvSpPr>
      <xdr:spPr>
        <a:xfrm>
          <a:off x="15266035" y="6141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140970</xdr:rowOff>
    </xdr:from>
    <xdr:ext cx="403225" cy="259080"/>
    <xdr:sp macro="" textlink="">
      <xdr:nvSpPr>
        <xdr:cNvPr id="449" name="n_2aveValue【認定こども園・幼稚園・保育所】&#10;有形固定資産減価償却率"/>
        <xdr:cNvSpPr txBox="1"/>
      </xdr:nvSpPr>
      <xdr:spPr>
        <a:xfrm>
          <a:off x="14389735" y="61417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127000</xdr:rowOff>
    </xdr:from>
    <xdr:ext cx="403225" cy="259080"/>
    <xdr:sp macro="" textlink="">
      <xdr:nvSpPr>
        <xdr:cNvPr id="450" name="n_3aveValue【認定こども園・幼稚園・保育所】&#10;有形固定資産減価償却率"/>
        <xdr:cNvSpPr txBox="1"/>
      </xdr:nvSpPr>
      <xdr:spPr>
        <a:xfrm>
          <a:off x="13500735" y="6127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162560</xdr:rowOff>
    </xdr:from>
    <xdr:ext cx="403225" cy="259080"/>
    <xdr:sp macro="" textlink="">
      <xdr:nvSpPr>
        <xdr:cNvPr id="451" name="n_4aveValue【認定こども園・幼稚園・保育所】&#10;有形固定資産減価償却率"/>
        <xdr:cNvSpPr txBox="1"/>
      </xdr:nvSpPr>
      <xdr:spPr>
        <a:xfrm>
          <a:off x="12611735" y="6163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43180</xdr:rowOff>
    </xdr:from>
    <xdr:ext cx="405130" cy="257175"/>
    <xdr:sp macro="" textlink="">
      <xdr:nvSpPr>
        <xdr:cNvPr id="452" name="n_1mainValue【認定こども園・幼稚園・保育所】&#10;有形固定資産減価償却率"/>
        <xdr:cNvSpPr txBox="1"/>
      </xdr:nvSpPr>
      <xdr:spPr>
        <a:xfrm>
          <a:off x="15266035" y="67297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91440</xdr:rowOff>
    </xdr:from>
    <xdr:ext cx="403225" cy="259080"/>
    <xdr:sp macro="" textlink="">
      <xdr:nvSpPr>
        <xdr:cNvPr id="453" name="n_2mainValue【認定こども園・幼稚園・保育所】&#10;有形固定資産減価償却率"/>
        <xdr:cNvSpPr txBox="1"/>
      </xdr:nvSpPr>
      <xdr:spPr>
        <a:xfrm>
          <a:off x="14389735" y="66065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57150</xdr:rowOff>
    </xdr:from>
    <xdr:ext cx="403225" cy="259080"/>
    <xdr:sp macro="" textlink="">
      <xdr:nvSpPr>
        <xdr:cNvPr id="454" name="n_3mainValue【認定こども園・幼稚園・保育所】&#10;有形固定資産減価償却率"/>
        <xdr:cNvSpPr txBox="1"/>
      </xdr:nvSpPr>
      <xdr:spPr>
        <a:xfrm>
          <a:off x="13500735" y="6572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21590</xdr:rowOff>
    </xdr:from>
    <xdr:ext cx="403225" cy="259080"/>
    <xdr:sp macro="" textlink="">
      <xdr:nvSpPr>
        <xdr:cNvPr id="455" name="n_4mainValue【認定こども園・幼稚園・保育所】&#10;有形固定資産減価償却率"/>
        <xdr:cNvSpPr txBox="1"/>
      </xdr:nvSpPr>
      <xdr:spPr>
        <a:xfrm>
          <a:off x="12611735" y="6536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64" name="テキスト ボックス 463"/>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66" name="直線コネクタ 465"/>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5455" cy="257175"/>
    <xdr:sp macro="" textlink="">
      <xdr:nvSpPr>
        <xdr:cNvPr id="467" name="テキスト ボックス 466"/>
        <xdr:cNvSpPr txBox="1"/>
      </xdr:nvSpPr>
      <xdr:spPr>
        <a:xfrm>
          <a:off x="17820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68" name="直線コネクタ 467"/>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5455" cy="259080"/>
    <xdr:sp macro="" textlink="">
      <xdr:nvSpPr>
        <xdr:cNvPr id="469" name="テキスト ボックス 468"/>
        <xdr:cNvSpPr txBox="1"/>
      </xdr:nvSpPr>
      <xdr:spPr>
        <a:xfrm>
          <a:off x="17820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70" name="直線コネクタ 469"/>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5455" cy="257175"/>
    <xdr:sp macro="" textlink="">
      <xdr:nvSpPr>
        <xdr:cNvPr id="471" name="テキスト ボックス 470"/>
        <xdr:cNvSpPr txBox="1"/>
      </xdr:nvSpPr>
      <xdr:spPr>
        <a:xfrm>
          <a:off x="17820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72" name="直線コネクタ 471"/>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5455" cy="258445"/>
    <xdr:sp macro="" textlink="">
      <xdr:nvSpPr>
        <xdr:cNvPr id="473" name="テキスト ボックス 472"/>
        <xdr:cNvSpPr txBox="1"/>
      </xdr:nvSpPr>
      <xdr:spPr>
        <a:xfrm>
          <a:off x="17820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74" name="直線コネクタ 473"/>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5455" cy="259080"/>
    <xdr:sp macro="" textlink="">
      <xdr:nvSpPr>
        <xdr:cNvPr id="475" name="テキスト ボックス 474"/>
        <xdr:cNvSpPr txBox="1"/>
      </xdr:nvSpPr>
      <xdr:spPr>
        <a:xfrm>
          <a:off x="17820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76" name="直線コネクタ 475"/>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5455" cy="257175"/>
    <xdr:sp macro="" textlink="">
      <xdr:nvSpPr>
        <xdr:cNvPr id="477" name="テキスト ボックス 476"/>
        <xdr:cNvSpPr txBox="1"/>
      </xdr:nvSpPr>
      <xdr:spPr>
        <a:xfrm>
          <a:off x="17820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8" name="直線コネクタ 47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479" name="テキスト ボックス 478"/>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161290</xdr:rowOff>
    </xdr:from>
    <xdr:to xmlns:xdr="http://schemas.openxmlformats.org/drawingml/2006/spreadsheetDrawing">
      <xdr:col>116</xdr:col>
      <xdr:colOff>62865</xdr:colOff>
      <xdr:row>42</xdr:row>
      <xdr:rowOff>64770</xdr:rowOff>
    </xdr:to>
    <xdr:cxnSp macro="">
      <xdr:nvCxnSpPr>
        <xdr:cNvPr id="481" name="直線コネクタ 480"/>
        <xdr:cNvCxnSpPr/>
      </xdr:nvCxnSpPr>
      <xdr:spPr>
        <a:xfrm flipV="1">
          <a:off x="22160865" y="5819140"/>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68580</xdr:rowOff>
    </xdr:from>
    <xdr:ext cx="469900" cy="259080"/>
    <xdr:sp macro="" textlink="">
      <xdr:nvSpPr>
        <xdr:cNvPr id="482" name="【認定こども園・幼稚園・保育所】&#10;一人当たり面積最小値テキスト"/>
        <xdr:cNvSpPr txBox="1"/>
      </xdr:nvSpPr>
      <xdr:spPr>
        <a:xfrm>
          <a:off x="22199600" y="7269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64770</xdr:rowOff>
    </xdr:from>
    <xdr:to xmlns:xdr="http://schemas.openxmlformats.org/drawingml/2006/spreadsheetDrawing">
      <xdr:col>116</xdr:col>
      <xdr:colOff>152400</xdr:colOff>
      <xdr:row>42</xdr:row>
      <xdr:rowOff>64770</xdr:rowOff>
    </xdr:to>
    <xdr:cxnSp macro="">
      <xdr:nvCxnSpPr>
        <xdr:cNvPr id="483" name="直線コネクタ 482"/>
        <xdr:cNvCxnSpPr/>
      </xdr:nvCxnSpPr>
      <xdr:spPr>
        <a:xfrm>
          <a:off x="22072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107950</xdr:rowOff>
    </xdr:from>
    <xdr:ext cx="469900" cy="259080"/>
    <xdr:sp macro="" textlink="">
      <xdr:nvSpPr>
        <xdr:cNvPr id="484" name="【認定こども園・幼稚園・保育所】&#10;一人当たり面積最大値テキスト"/>
        <xdr:cNvSpPr txBox="1"/>
      </xdr:nvSpPr>
      <xdr:spPr>
        <a:xfrm>
          <a:off x="22199600" y="5594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161290</xdr:rowOff>
    </xdr:from>
    <xdr:to xmlns:xdr="http://schemas.openxmlformats.org/drawingml/2006/spreadsheetDrawing">
      <xdr:col>116</xdr:col>
      <xdr:colOff>152400</xdr:colOff>
      <xdr:row>33</xdr:row>
      <xdr:rowOff>161290</xdr:rowOff>
    </xdr:to>
    <xdr:cxnSp macro="">
      <xdr:nvCxnSpPr>
        <xdr:cNvPr id="485" name="直線コネクタ 484"/>
        <xdr:cNvCxnSpPr/>
      </xdr:nvCxnSpPr>
      <xdr:spPr>
        <a:xfrm>
          <a:off x="220726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103505</xdr:rowOff>
    </xdr:from>
    <xdr:ext cx="469900" cy="259080"/>
    <xdr:sp macro="" textlink="">
      <xdr:nvSpPr>
        <xdr:cNvPr id="486" name="【認定こども園・幼稚園・保育所】&#10;一人当たり面積平均値テキスト"/>
        <xdr:cNvSpPr txBox="1"/>
      </xdr:nvSpPr>
      <xdr:spPr>
        <a:xfrm>
          <a:off x="22199600" y="66186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125095</xdr:rowOff>
    </xdr:from>
    <xdr:to xmlns:xdr="http://schemas.openxmlformats.org/drawingml/2006/spreadsheetDrawing">
      <xdr:col>116</xdr:col>
      <xdr:colOff>114300</xdr:colOff>
      <xdr:row>39</xdr:row>
      <xdr:rowOff>55245</xdr:rowOff>
    </xdr:to>
    <xdr:sp macro="" textlink="">
      <xdr:nvSpPr>
        <xdr:cNvPr id="487" name="フローチャート: 判断 486"/>
        <xdr:cNvSpPr/>
      </xdr:nvSpPr>
      <xdr:spPr>
        <a:xfrm>
          <a:off x="221107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116840</xdr:rowOff>
    </xdr:from>
    <xdr:to xmlns:xdr="http://schemas.openxmlformats.org/drawingml/2006/spreadsheetDrawing">
      <xdr:col>112</xdr:col>
      <xdr:colOff>38100</xdr:colOff>
      <xdr:row>39</xdr:row>
      <xdr:rowOff>46990</xdr:rowOff>
    </xdr:to>
    <xdr:sp macro="" textlink="">
      <xdr:nvSpPr>
        <xdr:cNvPr id="488" name="フローチャート: 判断 487"/>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89535</xdr:rowOff>
    </xdr:to>
    <xdr:sp macro="" textlink="">
      <xdr:nvSpPr>
        <xdr:cNvPr id="489" name="フローチャート: 判断 488"/>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159385</xdr:rowOff>
    </xdr:from>
    <xdr:to xmlns:xdr="http://schemas.openxmlformats.org/drawingml/2006/spreadsheetDrawing">
      <xdr:col>102</xdr:col>
      <xdr:colOff>165100</xdr:colOff>
      <xdr:row>39</xdr:row>
      <xdr:rowOff>89535</xdr:rowOff>
    </xdr:to>
    <xdr:sp macro="" textlink="">
      <xdr:nvSpPr>
        <xdr:cNvPr id="490" name="フローチャート: 判断 489"/>
        <xdr:cNvSpPr/>
      </xdr:nvSpPr>
      <xdr:spPr>
        <a:xfrm>
          <a:off x="19494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491" name="フローチャート: 判断 490"/>
        <xdr:cNvSpPr/>
      </xdr:nvSpPr>
      <xdr:spPr>
        <a:xfrm>
          <a:off x="18605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2" name="テキスト ボックス 49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3" name="テキスト ボックス 49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4" name="テキスト ボックス 49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5" name="テキスト ボックス 49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6" name="テキスト ボックス 49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17780</xdr:rowOff>
    </xdr:from>
    <xdr:to xmlns:xdr="http://schemas.openxmlformats.org/drawingml/2006/spreadsheetDrawing">
      <xdr:col>116</xdr:col>
      <xdr:colOff>114300</xdr:colOff>
      <xdr:row>37</xdr:row>
      <xdr:rowOff>118745</xdr:rowOff>
    </xdr:to>
    <xdr:sp macro="" textlink="">
      <xdr:nvSpPr>
        <xdr:cNvPr id="497" name="楕円 496"/>
        <xdr:cNvSpPr/>
      </xdr:nvSpPr>
      <xdr:spPr>
        <a:xfrm>
          <a:off x="221107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40640</xdr:rowOff>
    </xdr:from>
    <xdr:ext cx="469900" cy="257175"/>
    <xdr:sp macro="" textlink="">
      <xdr:nvSpPr>
        <xdr:cNvPr id="498" name="【認定こども園・幼稚園・保育所】&#10;一人当たり面積該当値テキスト"/>
        <xdr:cNvSpPr txBox="1"/>
      </xdr:nvSpPr>
      <xdr:spPr>
        <a:xfrm>
          <a:off x="22199600" y="62128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109220</xdr:rowOff>
    </xdr:from>
    <xdr:to xmlns:xdr="http://schemas.openxmlformats.org/drawingml/2006/spreadsheetDrawing">
      <xdr:col>112</xdr:col>
      <xdr:colOff>38100</xdr:colOff>
      <xdr:row>34</xdr:row>
      <xdr:rowOff>38735</xdr:rowOff>
    </xdr:to>
    <xdr:sp macro="" textlink="">
      <xdr:nvSpPr>
        <xdr:cNvPr id="499" name="楕円 498"/>
        <xdr:cNvSpPr/>
      </xdr:nvSpPr>
      <xdr:spPr>
        <a:xfrm>
          <a:off x="21272500" y="5767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33</xdr:row>
      <xdr:rowOff>159385</xdr:rowOff>
    </xdr:from>
    <xdr:to xmlns:xdr="http://schemas.openxmlformats.org/drawingml/2006/spreadsheetDrawing">
      <xdr:col>116</xdr:col>
      <xdr:colOff>63500</xdr:colOff>
      <xdr:row>37</xdr:row>
      <xdr:rowOff>67945</xdr:rowOff>
    </xdr:to>
    <xdr:cxnSp macro="">
      <xdr:nvCxnSpPr>
        <xdr:cNvPr id="500" name="直線コネクタ 499"/>
        <xdr:cNvCxnSpPr/>
      </xdr:nvCxnSpPr>
      <xdr:spPr>
        <a:xfrm>
          <a:off x="21323300" y="5817235"/>
          <a:ext cx="8382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76200</xdr:rowOff>
    </xdr:from>
    <xdr:to xmlns:xdr="http://schemas.openxmlformats.org/drawingml/2006/spreadsheetDrawing">
      <xdr:col>107</xdr:col>
      <xdr:colOff>101600</xdr:colOff>
      <xdr:row>38</xdr:row>
      <xdr:rowOff>6350</xdr:rowOff>
    </xdr:to>
    <xdr:sp macro="" textlink="">
      <xdr:nvSpPr>
        <xdr:cNvPr id="501" name="楕円 500"/>
        <xdr:cNvSpPr/>
      </xdr:nvSpPr>
      <xdr:spPr>
        <a:xfrm>
          <a:off x="20383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159385</xdr:rowOff>
    </xdr:from>
    <xdr:to xmlns:xdr="http://schemas.openxmlformats.org/drawingml/2006/spreadsheetDrawing">
      <xdr:col>111</xdr:col>
      <xdr:colOff>177800</xdr:colOff>
      <xdr:row>37</xdr:row>
      <xdr:rowOff>127000</xdr:rowOff>
    </xdr:to>
    <xdr:cxnSp macro="">
      <xdr:nvCxnSpPr>
        <xdr:cNvPr id="502" name="直線コネクタ 501"/>
        <xdr:cNvCxnSpPr/>
      </xdr:nvCxnSpPr>
      <xdr:spPr>
        <a:xfrm flipV="1">
          <a:off x="20434300" y="5817235"/>
          <a:ext cx="889000" cy="653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97790</xdr:rowOff>
    </xdr:from>
    <xdr:to xmlns:xdr="http://schemas.openxmlformats.org/drawingml/2006/spreadsheetDrawing">
      <xdr:col>102</xdr:col>
      <xdr:colOff>165100</xdr:colOff>
      <xdr:row>38</xdr:row>
      <xdr:rowOff>27305</xdr:rowOff>
    </xdr:to>
    <xdr:sp macro="" textlink="">
      <xdr:nvSpPr>
        <xdr:cNvPr id="503" name="楕円 502"/>
        <xdr:cNvSpPr/>
      </xdr:nvSpPr>
      <xdr:spPr>
        <a:xfrm>
          <a:off x="19494500" y="6441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127000</xdr:rowOff>
    </xdr:from>
    <xdr:to xmlns:xdr="http://schemas.openxmlformats.org/drawingml/2006/spreadsheetDrawing">
      <xdr:col>107</xdr:col>
      <xdr:colOff>50800</xdr:colOff>
      <xdr:row>37</xdr:row>
      <xdr:rowOff>147955</xdr:rowOff>
    </xdr:to>
    <xdr:cxnSp macro="">
      <xdr:nvCxnSpPr>
        <xdr:cNvPr id="504" name="直線コネクタ 503"/>
        <xdr:cNvCxnSpPr/>
      </xdr:nvCxnSpPr>
      <xdr:spPr>
        <a:xfrm flipV="1">
          <a:off x="19545300" y="64706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123190</xdr:rowOff>
    </xdr:from>
    <xdr:to xmlns:xdr="http://schemas.openxmlformats.org/drawingml/2006/spreadsheetDrawing">
      <xdr:col>98</xdr:col>
      <xdr:colOff>38100</xdr:colOff>
      <xdr:row>38</xdr:row>
      <xdr:rowOff>53340</xdr:rowOff>
    </xdr:to>
    <xdr:sp macro="" textlink="">
      <xdr:nvSpPr>
        <xdr:cNvPr id="505" name="楕円 504"/>
        <xdr:cNvSpPr/>
      </xdr:nvSpPr>
      <xdr:spPr>
        <a:xfrm>
          <a:off x="18605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147955</xdr:rowOff>
    </xdr:from>
    <xdr:to xmlns:xdr="http://schemas.openxmlformats.org/drawingml/2006/spreadsheetDrawing">
      <xdr:col>102</xdr:col>
      <xdr:colOff>114300</xdr:colOff>
      <xdr:row>38</xdr:row>
      <xdr:rowOff>2540</xdr:rowOff>
    </xdr:to>
    <xdr:cxnSp macro="">
      <xdr:nvCxnSpPr>
        <xdr:cNvPr id="506" name="直線コネクタ 505"/>
        <xdr:cNvCxnSpPr/>
      </xdr:nvCxnSpPr>
      <xdr:spPr>
        <a:xfrm flipV="1">
          <a:off x="18656300" y="64916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38100</xdr:rowOff>
    </xdr:from>
    <xdr:ext cx="469900" cy="259080"/>
    <xdr:sp macro="" textlink="">
      <xdr:nvSpPr>
        <xdr:cNvPr id="507" name="n_1aveValue【認定こども園・幼稚園・保育所】&#10;一人当たり面積"/>
        <xdr:cNvSpPr txBox="1"/>
      </xdr:nvSpPr>
      <xdr:spPr>
        <a:xfrm>
          <a:off x="21075650" y="672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80645</xdr:rowOff>
    </xdr:from>
    <xdr:ext cx="467995" cy="259080"/>
    <xdr:sp macro="" textlink="">
      <xdr:nvSpPr>
        <xdr:cNvPr id="508" name="n_2aveValue【認定こども園・幼稚園・保育所】&#10;一人当たり面積"/>
        <xdr:cNvSpPr txBox="1"/>
      </xdr:nvSpPr>
      <xdr:spPr>
        <a:xfrm>
          <a:off x="20199350" y="6767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80645</xdr:rowOff>
    </xdr:from>
    <xdr:ext cx="467995" cy="259080"/>
    <xdr:sp macro="" textlink="">
      <xdr:nvSpPr>
        <xdr:cNvPr id="509" name="n_3aveValue【認定こども園・幼稚園・保育所】&#10;一人当たり面積"/>
        <xdr:cNvSpPr txBox="1"/>
      </xdr:nvSpPr>
      <xdr:spPr>
        <a:xfrm>
          <a:off x="19310350" y="6767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140970</xdr:rowOff>
    </xdr:from>
    <xdr:ext cx="467995" cy="259080"/>
    <xdr:sp macro="" textlink="">
      <xdr:nvSpPr>
        <xdr:cNvPr id="510" name="n_4aveValue【認定こども園・幼稚園・保育所】&#10;一人当たり面積"/>
        <xdr:cNvSpPr txBox="1"/>
      </xdr:nvSpPr>
      <xdr:spPr>
        <a:xfrm>
          <a:off x="18421350" y="6827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32</xdr:row>
      <xdr:rowOff>55245</xdr:rowOff>
    </xdr:from>
    <xdr:ext cx="469900" cy="257175"/>
    <xdr:sp macro="" textlink="">
      <xdr:nvSpPr>
        <xdr:cNvPr id="511" name="n_1mainValue【認定こども園・幼稚園・保育所】&#10;一人当たり面積"/>
        <xdr:cNvSpPr txBox="1"/>
      </xdr:nvSpPr>
      <xdr:spPr>
        <a:xfrm>
          <a:off x="21075650" y="55416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22860</xdr:rowOff>
    </xdr:from>
    <xdr:ext cx="467995" cy="259080"/>
    <xdr:sp macro="" textlink="">
      <xdr:nvSpPr>
        <xdr:cNvPr id="512" name="n_2mainValue【認定こども園・幼稚園・保育所】&#10;一人当たり面積"/>
        <xdr:cNvSpPr txBox="1"/>
      </xdr:nvSpPr>
      <xdr:spPr>
        <a:xfrm>
          <a:off x="20199350" y="6195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43815</xdr:rowOff>
    </xdr:from>
    <xdr:ext cx="467995" cy="257175"/>
    <xdr:sp macro="" textlink="">
      <xdr:nvSpPr>
        <xdr:cNvPr id="513" name="n_3mainValue【認定こども園・幼稚園・保育所】&#10;一人当たり面積"/>
        <xdr:cNvSpPr txBox="1"/>
      </xdr:nvSpPr>
      <xdr:spPr>
        <a:xfrm>
          <a:off x="19310350" y="62160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69850</xdr:rowOff>
    </xdr:from>
    <xdr:ext cx="467995" cy="259080"/>
    <xdr:sp macro="" textlink="">
      <xdr:nvSpPr>
        <xdr:cNvPr id="514" name="n_4mainValue【認定こども園・幼稚園・保育所】&#10;一人当たり面積"/>
        <xdr:cNvSpPr txBox="1"/>
      </xdr:nvSpPr>
      <xdr:spPr>
        <a:xfrm>
          <a:off x="18421350" y="62420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523" name="テキスト ボックス 522"/>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4" name="直線コネクタ 52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525" name="テキスト ボックス 524"/>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6" name="直線コネクタ 525"/>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527" name="テキスト ボックス 526"/>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8" name="直線コネクタ 527"/>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9" name="テキスト ボックス 528"/>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30" name="直線コネクタ 529"/>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531" name="テキスト ボックス 530"/>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32" name="直線コネクタ 531"/>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33" name="テキスト ボックス 532"/>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4" name="直線コネクタ 533"/>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5" name="テキスト ボックス 534"/>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6" name="直線コネクタ 53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537" name="テキスト ボックス 536"/>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148590</xdr:rowOff>
    </xdr:from>
    <xdr:to xmlns:xdr="http://schemas.openxmlformats.org/drawingml/2006/spreadsheetDrawing">
      <xdr:col>85</xdr:col>
      <xdr:colOff>126365</xdr:colOff>
      <xdr:row>63</xdr:row>
      <xdr:rowOff>143510</xdr:rowOff>
    </xdr:to>
    <xdr:cxnSp macro="">
      <xdr:nvCxnSpPr>
        <xdr:cNvPr id="539" name="直線コネクタ 538"/>
        <xdr:cNvCxnSpPr/>
      </xdr:nvCxnSpPr>
      <xdr:spPr>
        <a:xfrm flipV="1">
          <a:off x="16318865" y="957834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146685</xdr:rowOff>
    </xdr:from>
    <xdr:ext cx="405130" cy="257175"/>
    <xdr:sp macro="" textlink="">
      <xdr:nvSpPr>
        <xdr:cNvPr id="540" name="【学校施設】&#10;有形固定資産減価償却率最小値テキスト"/>
        <xdr:cNvSpPr txBox="1"/>
      </xdr:nvSpPr>
      <xdr:spPr>
        <a:xfrm>
          <a:off x="16357600" y="109480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143510</xdr:rowOff>
    </xdr:from>
    <xdr:to xmlns:xdr="http://schemas.openxmlformats.org/drawingml/2006/spreadsheetDrawing">
      <xdr:col>86</xdr:col>
      <xdr:colOff>25400</xdr:colOff>
      <xdr:row>63</xdr:row>
      <xdr:rowOff>143510</xdr:rowOff>
    </xdr:to>
    <xdr:cxnSp macro="">
      <xdr:nvCxnSpPr>
        <xdr:cNvPr id="541" name="直線コネクタ 540"/>
        <xdr:cNvCxnSpPr/>
      </xdr:nvCxnSpPr>
      <xdr:spPr>
        <a:xfrm>
          <a:off x="16230600" y="1094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95250</xdr:rowOff>
    </xdr:from>
    <xdr:ext cx="405130" cy="259080"/>
    <xdr:sp macro="" textlink="">
      <xdr:nvSpPr>
        <xdr:cNvPr id="542" name="【学校施設】&#10;有形固定資産減価償却率最大値テキスト"/>
        <xdr:cNvSpPr txBox="1"/>
      </xdr:nvSpPr>
      <xdr:spPr>
        <a:xfrm>
          <a:off x="16357600" y="935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148590</xdr:rowOff>
    </xdr:from>
    <xdr:to xmlns:xdr="http://schemas.openxmlformats.org/drawingml/2006/spreadsheetDrawing">
      <xdr:col>86</xdr:col>
      <xdr:colOff>25400</xdr:colOff>
      <xdr:row>55</xdr:row>
      <xdr:rowOff>148590</xdr:rowOff>
    </xdr:to>
    <xdr:cxnSp macro="">
      <xdr:nvCxnSpPr>
        <xdr:cNvPr id="543" name="直線コネクタ 542"/>
        <xdr:cNvCxnSpPr/>
      </xdr:nvCxnSpPr>
      <xdr:spPr>
        <a:xfrm>
          <a:off x="16230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67310</xdr:rowOff>
    </xdr:from>
    <xdr:ext cx="405130" cy="259080"/>
    <xdr:sp macro="" textlink="">
      <xdr:nvSpPr>
        <xdr:cNvPr id="544" name="【学校施設】&#10;有形固定資産減価償却率平均値テキスト"/>
        <xdr:cNvSpPr txBox="1"/>
      </xdr:nvSpPr>
      <xdr:spPr>
        <a:xfrm>
          <a:off x="16357600" y="10182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44450</xdr:rowOff>
    </xdr:from>
    <xdr:to xmlns:xdr="http://schemas.openxmlformats.org/drawingml/2006/spreadsheetDrawing">
      <xdr:col>85</xdr:col>
      <xdr:colOff>177800</xdr:colOff>
      <xdr:row>60</xdr:row>
      <xdr:rowOff>146050</xdr:rowOff>
    </xdr:to>
    <xdr:sp macro="" textlink="">
      <xdr:nvSpPr>
        <xdr:cNvPr id="545" name="フローチャート: 判断 544"/>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4445</xdr:rowOff>
    </xdr:from>
    <xdr:to xmlns:xdr="http://schemas.openxmlformats.org/drawingml/2006/spreadsheetDrawing">
      <xdr:col>81</xdr:col>
      <xdr:colOff>101600</xdr:colOff>
      <xdr:row>60</xdr:row>
      <xdr:rowOff>106045</xdr:rowOff>
    </xdr:to>
    <xdr:sp macro="" textlink="">
      <xdr:nvSpPr>
        <xdr:cNvPr id="546" name="フローチャート: 判断 545"/>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153035</xdr:rowOff>
    </xdr:from>
    <xdr:to xmlns:xdr="http://schemas.openxmlformats.org/drawingml/2006/spreadsheetDrawing">
      <xdr:col>76</xdr:col>
      <xdr:colOff>165100</xdr:colOff>
      <xdr:row>60</xdr:row>
      <xdr:rowOff>83185</xdr:rowOff>
    </xdr:to>
    <xdr:sp macro="" textlink="">
      <xdr:nvSpPr>
        <xdr:cNvPr id="547" name="フローチャート: 判断 546"/>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635</xdr:rowOff>
    </xdr:from>
    <xdr:to xmlns:xdr="http://schemas.openxmlformats.org/drawingml/2006/spreadsheetDrawing">
      <xdr:col>72</xdr:col>
      <xdr:colOff>38100</xdr:colOff>
      <xdr:row>60</xdr:row>
      <xdr:rowOff>102235</xdr:rowOff>
    </xdr:to>
    <xdr:sp macro="" textlink="">
      <xdr:nvSpPr>
        <xdr:cNvPr id="548" name="フローチャート: 判断 547"/>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114935</xdr:rowOff>
    </xdr:from>
    <xdr:to xmlns:xdr="http://schemas.openxmlformats.org/drawingml/2006/spreadsheetDrawing">
      <xdr:col>67</xdr:col>
      <xdr:colOff>101600</xdr:colOff>
      <xdr:row>60</xdr:row>
      <xdr:rowOff>45085</xdr:rowOff>
    </xdr:to>
    <xdr:sp macro="" textlink="">
      <xdr:nvSpPr>
        <xdr:cNvPr id="549" name="フローチャート: 判断 548"/>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50" name="テキスト ボックス 549"/>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51" name="テキスト ボックス 550"/>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52" name="テキスト ボックス 551"/>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53" name="テキスト ボックス 552"/>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54" name="テキスト ボックス 553"/>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141605</xdr:rowOff>
    </xdr:from>
    <xdr:to xmlns:xdr="http://schemas.openxmlformats.org/drawingml/2006/spreadsheetDrawing">
      <xdr:col>85</xdr:col>
      <xdr:colOff>177800</xdr:colOff>
      <xdr:row>62</xdr:row>
      <xdr:rowOff>71755</xdr:rowOff>
    </xdr:to>
    <xdr:sp macro="" textlink="">
      <xdr:nvSpPr>
        <xdr:cNvPr id="555" name="楕円 554"/>
        <xdr:cNvSpPr/>
      </xdr:nvSpPr>
      <xdr:spPr>
        <a:xfrm>
          <a:off x="16268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120650</xdr:rowOff>
    </xdr:from>
    <xdr:ext cx="405130" cy="257175"/>
    <xdr:sp macro="" textlink="">
      <xdr:nvSpPr>
        <xdr:cNvPr id="556" name="【学校施設】&#10;有形固定資産減価償却率該当値テキスト"/>
        <xdr:cNvSpPr txBox="1"/>
      </xdr:nvSpPr>
      <xdr:spPr>
        <a:xfrm>
          <a:off x="16357600" y="105791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12065</xdr:rowOff>
    </xdr:from>
    <xdr:to xmlns:xdr="http://schemas.openxmlformats.org/drawingml/2006/spreadsheetDrawing">
      <xdr:col>81</xdr:col>
      <xdr:colOff>101600</xdr:colOff>
      <xdr:row>62</xdr:row>
      <xdr:rowOff>113665</xdr:rowOff>
    </xdr:to>
    <xdr:sp macro="" textlink="">
      <xdr:nvSpPr>
        <xdr:cNvPr id="557" name="楕円 556"/>
        <xdr:cNvSpPr/>
      </xdr:nvSpPr>
      <xdr:spPr>
        <a:xfrm>
          <a:off x="15430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20955</xdr:rowOff>
    </xdr:from>
    <xdr:to xmlns:xdr="http://schemas.openxmlformats.org/drawingml/2006/spreadsheetDrawing">
      <xdr:col>85</xdr:col>
      <xdr:colOff>127000</xdr:colOff>
      <xdr:row>62</xdr:row>
      <xdr:rowOff>63500</xdr:rowOff>
    </xdr:to>
    <xdr:cxnSp macro="">
      <xdr:nvCxnSpPr>
        <xdr:cNvPr id="558" name="直線コネクタ 557"/>
        <xdr:cNvCxnSpPr/>
      </xdr:nvCxnSpPr>
      <xdr:spPr>
        <a:xfrm flipV="1">
          <a:off x="15481300" y="1065085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38735</xdr:rowOff>
    </xdr:from>
    <xdr:to xmlns:xdr="http://schemas.openxmlformats.org/drawingml/2006/spreadsheetDrawing">
      <xdr:col>76</xdr:col>
      <xdr:colOff>165100</xdr:colOff>
      <xdr:row>62</xdr:row>
      <xdr:rowOff>140335</xdr:rowOff>
    </xdr:to>
    <xdr:sp macro="" textlink="">
      <xdr:nvSpPr>
        <xdr:cNvPr id="559" name="楕円 558"/>
        <xdr:cNvSpPr/>
      </xdr:nvSpPr>
      <xdr:spPr>
        <a:xfrm>
          <a:off x="14541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63500</xdr:rowOff>
    </xdr:from>
    <xdr:to xmlns:xdr="http://schemas.openxmlformats.org/drawingml/2006/spreadsheetDrawing">
      <xdr:col>81</xdr:col>
      <xdr:colOff>50800</xdr:colOff>
      <xdr:row>62</xdr:row>
      <xdr:rowOff>89535</xdr:rowOff>
    </xdr:to>
    <xdr:cxnSp macro="">
      <xdr:nvCxnSpPr>
        <xdr:cNvPr id="560" name="直線コネクタ 559"/>
        <xdr:cNvCxnSpPr/>
      </xdr:nvCxnSpPr>
      <xdr:spPr>
        <a:xfrm flipV="1">
          <a:off x="14592300" y="106934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10160</xdr:rowOff>
    </xdr:from>
    <xdr:to xmlns:xdr="http://schemas.openxmlformats.org/drawingml/2006/spreadsheetDrawing">
      <xdr:col>72</xdr:col>
      <xdr:colOff>38100</xdr:colOff>
      <xdr:row>62</xdr:row>
      <xdr:rowOff>111760</xdr:rowOff>
    </xdr:to>
    <xdr:sp macro="" textlink="">
      <xdr:nvSpPr>
        <xdr:cNvPr id="561" name="楕円 560"/>
        <xdr:cNvSpPr/>
      </xdr:nvSpPr>
      <xdr:spPr>
        <a:xfrm>
          <a:off x="1365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60960</xdr:rowOff>
    </xdr:from>
    <xdr:to xmlns:xdr="http://schemas.openxmlformats.org/drawingml/2006/spreadsheetDrawing">
      <xdr:col>76</xdr:col>
      <xdr:colOff>114300</xdr:colOff>
      <xdr:row>62</xdr:row>
      <xdr:rowOff>89535</xdr:rowOff>
    </xdr:to>
    <xdr:cxnSp macro="">
      <xdr:nvCxnSpPr>
        <xdr:cNvPr id="562" name="直線コネクタ 561"/>
        <xdr:cNvCxnSpPr/>
      </xdr:nvCxnSpPr>
      <xdr:spPr>
        <a:xfrm>
          <a:off x="13703300" y="106908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12065</xdr:rowOff>
    </xdr:from>
    <xdr:to xmlns:xdr="http://schemas.openxmlformats.org/drawingml/2006/spreadsheetDrawing">
      <xdr:col>67</xdr:col>
      <xdr:colOff>101600</xdr:colOff>
      <xdr:row>62</xdr:row>
      <xdr:rowOff>113665</xdr:rowOff>
    </xdr:to>
    <xdr:sp macro="" textlink="">
      <xdr:nvSpPr>
        <xdr:cNvPr id="563" name="楕円 562"/>
        <xdr:cNvSpPr/>
      </xdr:nvSpPr>
      <xdr:spPr>
        <a:xfrm>
          <a:off x="12763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60960</xdr:rowOff>
    </xdr:from>
    <xdr:to xmlns:xdr="http://schemas.openxmlformats.org/drawingml/2006/spreadsheetDrawing">
      <xdr:col>71</xdr:col>
      <xdr:colOff>177800</xdr:colOff>
      <xdr:row>62</xdr:row>
      <xdr:rowOff>63500</xdr:rowOff>
    </xdr:to>
    <xdr:cxnSp macro="">
      <xdr:nvCxnSpPr>
        <xdr:cNvPr id="564" name="直線コネクタ 563"/>
        <xdr:cNvCxnSpPr/>
      </xdr:nvCxnSpPr>
      <xdr:spPr>
        <a:xfrm flipV="1">
          <a:off x="12814300" y="106908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122555</xdr:rowOff>
    </xdr:from>
    <xdr:ext cx="405130" cy="257175"/>
    <xdr:sp macro="" textlink="">
      <xdr:nvSpPr>
        <xdr:cNvPr id="565" name="n_1aveValue【学校施設】&#10;有形固定資産減価償却率"/>
        <xdr:cNvSpPr txBox="1"/>
      </xdr:nvSpPr>
      <xdr:spPr>
        <a:xfrm>
          <a:off x="15266035" y="100666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99695</xdr:rowOff>
    </xdr:from>
    <xdr:ext cx="403225" cy="257175"/>
    <xdr:sp macro="" textlink="">
      <xdr:nvSpPr>
        <xdr:cNvPr id="566" name="n_2aveValue【学校施設】&#10;有形固定資産減価償却率"/>
        <xdr:cNvSpPr txBox="1"/>
      </xdr:nvSpPr>
      <xdr:spPr>
        <a:xfrm>
          <a:off x="14389735" y="100437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118745</xdr:rowOff>
    </xdr:from>
    <xdr:ext cx="403225" cy="259080"/>
    <xdr:sp macro="" textlink="">
      <xdr:nvSpPr>
        <xdr:cNvPr id="567" name="n_3aveValue【学校施設】&#10;有形固定資産減価償却率"/>
        <xdr:cNvSpPr txBox="1"/>
      </xdr:nvSpPr>
      <xdr:spPr>
        <a:xfrm>
          <a:off x="13500735" y="1006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61595</xdr:rowOff>
    </xdr:from>
    <xdr:ext cx="403225" cy="259080"/>
    <xdr:sp macro="" textlink="">
      <xdr:nvSpPr>
        <xdr:cNvPr id="568" name="n_4aveValue【学校施設】&#10;有形固定資産減価償却率"/>
        <xdr:cNvSpPr txBox="1"/>
      </xdr:nvSpPr>
      <xdr:spPr>
        <a:xfrm>
          <a:off x="12611735" y="100056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104775</xdr:rowOff>
    </xdr:from>
    <xdr:ext cx="405130" cy="259080"/>
    <xdr:sp macro="" textlink="">
      <xdr:nvSpPr>
        <xdr:cNvPr id="569" name="n_1mainValue【学校施設】&#10;有形固定資産減価償却率"/>
        <xdr:cNvSpPr txBox="1"/>
      </xdr:nvSpPr>
      <xdr:spPr>
        <a:xfrm>
          <a:off x="15266035" y="10734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132080</xdr:rowOff>
    </xdr:from>
    <xdr:ext cx="403225" cy="257175"/>
    <xdr:sp macro="" textlink="">
      <xdr:nvSpPr>
        <xdr:cNvPr id="570" name="n_2mainValue【学校施設】&#10;有形固定資産減価償却率"/>
        <xdr:cNvSpPr txBox="1"/>
      </xdr:nvSpPr>
      <xdr:spPr>
        <a:xfrm>
          <a:off x="14389735" y="10761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102870</xdr:rowOff>
    </xdr:from>
    <xdr:ext cx="403225" cy="259080"/>
    <xdr:sp macro="" textlink="">
      <xdr:nvSpPr>
        <xdr:cNvPr id="571" name="n_3mainValue【学校施設】&#10;有形固定資産減価償却率"/>
        <xdr:cNvSpPr txBox="1"/>
      </xdr:nvSpPr>
      <xdr:spPr>
        <a:xfrm>
          <a:off x="13500735" y="10732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104775</xdr:rowOff>
    </xdr:from>
    <xdr:ext cx="403225" cy="259080"/>
    <xdr:sp macro="" textlink="">
      <xdr:nvSpPr>
        <xdr:cNvPr id="572" name="n_4mainValue【学校施設】&#10;有形固定資産減価償却率"/>
        <xdr:cNvSpPr txBox="1"/>
      </xdr:nvSpPr>
      <xdr:spPr>
        <a:xfrm>
          <a:off x="12611735" y="10734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81" name="テキスト ボックス 580"/>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2" name="直線コネクタ 58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83" name="直線コネクタ 582"/>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584" name="テキスト ボックス 583"/>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5" name="直線コネクタ 584"/>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586" name="テキスト ボックス 585"/>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7" name="直線コネクタ 586"/>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588" name="テキスト ボックス 587"/>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9" name="直線コネクタ 588"/>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590" name="テキスト ボックス 589"/>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91" name="直線コネクタ 590"/>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592" name="テキスト ボックス 591"/>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3" name="直線コネクタ 59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175"/>
    <xdr:sp macro="" textlink="">
      <xdr:nvSpPr>
        <xdr:cNvPr id="594" name="テキスト ボックス 593"/>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16510</xdr:rowOff>
    </xdr:from>
    <xdr:to xmlns:xdr="http://schemas.openxmlformats.org/drawingml/2006/spreadsheetDrawing">
      <xdr:col>116</xdr:col>
      <xdr:colOff>62865</xdr:colOff>
      <xdr:row>63</xdr:row>
      <xdr:rowOff>105410</xdr:rowOff>
    </xdr:to>
    <xdr:cxnSp macro="">
      <xdr:nvCxnSpPr>
        <xdr:cNvPr id="596" name="直線コネクタ 595"/>
        <xdr:cNvCxnSpPr/>
      </xdr:nvCxnSpPr>
      <xdr:spPr>
        <a:xfrm flipV="1">
          <a:off x="22160865" y="961771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109220</xdr:rowOff>
    </xdr:from>
    <xdr:ext cx="469900" cy="257175"/>
    <xdr:sp macro="" textlink="">
      <xdr:nvSpPr>
        <xdr:cNvPr id="597" name="【学校施設】&#10;一人当たり面積最小値テキスト"/>
        <xdr:cNvSpPr txBox="1"/>
      </xdr:nvSpPr>
      <xdr:spPr>
        <a:xfrm>
          <a:off x="22199600" y="109105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105410</xdr:rowOff>
    </xdr:from>
    <xdr:to xmlns:xdr="http://schemas.openxmlformats.org/drawingml/2006/spreadsheetDrawing">
      <xdr:col>116</xdr:col>
      <xdr:colOff>152400</xdr:colOff>
      <xdr:row>63</xdr:row>
      <xdr:rowOff>105410</xdr:rowOff>
    </xdr:to>
    <xdr:cxnSp macro="">
      <xdr:nvCxnSpPr>
        <xdr:cNvPr id="598" name="直線コネクタ 597"/>
        <xdr:cNvCxnSpPr/>
      </xdr:nvCxnSpPr>
      <xdr:spPr>
        <a:xfrm>
          <a:off x="22072600" y="1090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134620</xdr:rowOff>
    </xdr:from>
    <xdr:ext cx="469900" cy="257175"/>
    <xdr:sp macro="" textlink="">
      <xdr:nvSpPr>
        <xdr:cNvPr id="599" name="【学校施設】&#10;一人当たり面積最大値テキスト"/>
        <xdr:cNvSpPr txBox="1"/>
      </xdr:nvSpPr>
      <xdr:spPr>
        <a:xfrm>
          <a:off x="22199600" y="93929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16510</xdr:rowOff>
    </xdr:from>
    <xdr:to xmlns:xdr="http://schemas.openxmlformats.org/drawingml/2006/spreadsheetDrawing">
      <xdr:col>116</xdr:col>
      <xdr:colOff>152400</xdr:colOff>
      <xdr:row>56</xdr:row>
      <xdr:rowOff>16510</xdr:rowOff>
    </xdr:to>
    <xdr:cxnSp macro="">
      <xdr:nvCxnSpPr>
        <xdr:cNvPr id="600" name="直線コネクタ 599"/>
        <xdr:cNvCxnSpPr/>
      </xdr:nvCxnSpPr>
      <xdr:spPr>
        <a:xfrm>
          <a:off x="22072600" y="961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167005</xdr:rowOff>
    </xdr:from>
    <xdr:ext cx="469900" cy="257175"/>
    <xdr:sp macro="" textlink="">
      <xdr:nvSpPr>
        <xdr:cNvPr id="601" name="【学校施設】&#10;一人当たり面積平均値テキスト"/>
        <xdr:cNvSpPr txBox="1"/>
      </xdr:nvSpPr>
      <xdr:spPr>
        <a:xfrm>
          <a:off x="22199600" y="1045400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17780</xdr:rowOff>
    </xdr:from>
    <xdr:to xmlns:xdr="http://schemas.openxmlformats.org/drawingml/2006/spreadsheetDrawing">
      <xdr:col>116</xdr:col>
      <xdr:colOff>114300</xdr:colOff>
      <xdr:row>61</xdr:row>
      <xdr:rowOff>118745</xdr:rowOff>
    </xdr:to>
    <xdr:sp macro="" textlink="">
      <xdr:nvSpPr>
        <xdr:cNvPr id="602" name="フローチャート: 判断 601"/>
        <xdr:cNvSpPr/>
      </xdr:nvSpPr>
      <xdr:spPr>
        <a:xfrm>
          <a:off x="221107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17780</xdr:rowOff>
    </xdr:from>
    <xdr:to xmlns:xdr="http://schemas.openxmlformats.org/drawingml/2006/spreadsheetDrawing">
      <xdr:col>112</xdr:col>
      <xdr:colOff>38100</xdr:colOff>
      <xdr:row>61</xdr:row>
      <xdr:rowOff>119380</xdr:rowOff>
    </xdr:to>
    <xdr:sp macro="" textlink="">
      <xdr:nvSpPr>
        <xdr:cNvPr id="603" name="フローチャート: 判断 602"/>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27940</xdr:rowOff>
    </xdr:from>
    <xdr:to xmlns:xdr="http://schemas.openxmlformats.org/drawingml/2006/spreadsheetDrawing">
      <xdr:col>107</xdr:col>
      <xdr:colOff>101600</xdr:colOff>
      <xdr:row>61</xdr:row>
      <xdr:rowOff>129540</xdr:rowOff>
    </xdr:to>
    <xdr:sp macro="" textlink="">
      <xdr:nvSpPr>
        <xdr:cNvPr id="604" name="フローチャート: 判断 603"/>
        <xdr:cNvSpPr/>
      </xdr:nvSpPr>
      <xdr:spPr>
        <a:xfrm>
          <a:off x="20383500" y="1048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52070</xdr:rowOff>
    </xdr:from>
    <xdr:to xmlns:xdr="http://schemas.openxmlformats.org/drawingml/2006/spreadsheetDrawing">
      <xdr:col>102</xdr:col>
      <xdr:colOff>165100</xdr:colOff>
      <xdr:row>61</xdr:row>
      <xdr:rowOff>153035</xdr:rowOff>
    </xdr:to>
    <xdr:sp macro="" textlink="">
      <xdr:nvSpPr>
        <xdr:cNvPr id="605" name="フローチャート: 判断 604"/>
        <xdr:cNvSpPr/>
      </xdr:nvSpPr>
      <xdr:spPr>
        <a:xfrm>
          <a:off x="19494500" y="10510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104140</xdr:rowOff>
    </xdr:from>
    <xdr:to xmlns:xdr="http://schemas.openxmlformats.org/drawingml/2006/spreadsheetDrawing">
      <xdr:col>98</xdr:col>
      <xdr:colOff>38100</xdr:colOff>
      <xdr:row>62</xdr:row>
      <xdr:rowOff>34290</xdr:rowOff>
    </xdr:to>
    <xdr:sp macro="" textlink="">
      <xdr:nvSpPr>
        <xdr:cNvPr id="606" name="フローチャート: 判断 605"/>
        <xdr:cNvSpPr/>
      </xdr:nvSpPr>
      <xdr:spPr>
        <a:xfrm>
          <a:off x="186055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07" name="テキスト ボックス 606"/>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08" name="テキスト ボックス 607"/>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09" name="テキスト ボックス 608"/>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10" name="テキスト ボックス 609"/>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11" name="テキスト ボックス 610"/>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137160</xdr:rowOff>
    </xdr:from>
    <xdr:to xmlns:xdr="http://schemas.openxmlformats.org/drawingml/2006/spreadsheetDrawing">
      <xdr:col>116</xdr:col>
      <xdr:colOff>114300</xdr:colOff>
      <xdr:row>56</xdr:row>
      <xdr:rowOff>67310</xdr:rowOff>
    </xdr:to>
    <xdr:sp macro="" textlink="">
      <xdr:nvSpPr>
        <xdr:cNvPr id="612" name="楕円 611"/>
        <xdr:cNvSpPr/>
      </xdr:nvSpPr>
      <xdr:spPr>
        <a:xfrm>
          <a:off x="22110700" y="9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55</xdr:row>
      <xdr:rowOff>90170</xdr:rowOff>
    </xdr:from>
    <xdr:ext cx="469900" cy="259080"/>
    <xdr:sp macro="" textlink="">
      <xdr:nvSpPr>
        <xdr:cNvPr id="613" name="【学校施設】&#10;一人当たり面積該当値テキスト"/>
        <xdr:cNvSpPr txBox="1"/>
      </xdr:nvSpPr>
      <xdr:spPr>
        <a:xfrm>
          <a:off x="22199600" y="951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170180</xdr:rowOff>
    </xdr:from>
    <xdr:to xmlns:xdr="http://schemas.openxmlformats.org/drawingml/2006/spreadsheetDrawing">
      <xdr:col>112</xdr:col>
      <xdr:colOff>38100</xdr:colOff>
      <xdr:row>56</xdr:row>
      <xdr:rowOff>100330</xdr:rowOff>
    </xdr:to>
    <xdr:sp macro="" textlink="">
      <xdr:nvSpPr>
        <xdr:cNvPr id="614" name="楕円 613"/>
        <xdr:cNvSpPr/>
      </xdr:nvSpPr>
      <xdr:spPr>
        <a:xfrm>
          <a:off x="21272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56</xdr:row>
      <xdr:rowOff>16510</xdr:rowOff>
    </xdr:from>
    <xdr:to xmlns:xdr="http://schemas.openxmlformats.org/drawingml/2006/spreadsheetDrawing">
      <xdr:col>116</xdr:col>
      <xdr:colOff>63500</xdr:colOff>
      <xdr:row>56</xdr:row>
      <xdr:rowOff>49530</xdr:rowOff>
    </xdr:to>
    <xdr:cxnSp macro="">
      <xdr:nvCxnSpPr>
        <xdr:cNvPr id="615" name="直線コネクタ 614"/>
        <xdr:cNvCxnSpPr/>
      </xdr:nvCxnSpPr>
      <xdr:spPr>
        <a:xfrm flipV="1">
          <a:off x="21323300" y="961771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41910</xdr:rowOff>
    </xdr:from>
    <xdr:to xmlns:xdr="http://schemas.openxmlformats.org/drawingml/2006/spreadsheetDrawing">
      <xdr:col>107</xdr:col>
      <xdr:colOff>101600</xdr:colOff>
      <xdr:row>56</xdr:row>
      <xdr:rowOff>143510</xdr:rowOff>
    </xdr:to>
    <xdr:sp macro="" textlink="">
      <xdr:nvSpPr>
        <xdr:cNvPr id="616" name="楕円 615"/>
        <xdr:cNvSpPr/>
      </xdr:nvSpPr>
      <xdr:spPr>
        <a:xfrm>
          <a:off x="20383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49530</xdr:rowOff>
    </xdr:from>
    <xdr:to xmlns:xdr="http://schemas.openxmlformats.org/drawingml/2006/spreadsheetDrawing">
      <xdr:col>111</xdr:col>
      <xdr:colOff>177800</xdr:colOff>
      <xdr:row>56</xdr:row>
      <xdr:rowOff>92710</xdr:rowOff>
    </xdr:to>
    <xdr:cxnSp macro="">
      <xdr:nvCxnSpPr>
        <xdr:cNvPr id="617" name="直線コネクタ 616"/>
        <xdr:cNvCxnSpPr/>
      </xdr:nvCxnSpPr>
      <xdr:spPr>
        <a:xfrm flipV="1">
          <a:off x="20434300" y="96507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76200</xdr:rowOff>
    </xdr:from>
    <xdr:to xmlns:xdr="http://schemas.openxmlformats.org/drawingml/2006/spreadsheetDrawing">
      <xdr:col>102</xdr:col>
      <xdr:colOff>165100</xdr:colOff>
      <xdr:row>58</xdr:row>
      <xdr:rowOff>6350</xdr:rowOff>
    </xdr:to>
    <xdr:sp macro="" textlink="">
      <xdr:nvSpPr>
        <xdr:cNvPr id="618" name="楕円 617"/>
        <xdr:cNvSpPr/>
      </xdr:nvSpPr>
      <xdr:spPr>
        <a:xfrm>
          <a:off x="19494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56</xdr:row>
      <xdr:rowOff>92710</xdr:rowOff>
    </xdr:from>
    <xdr:to xmlns:xdr="http://schemas.openxmlformats.org/drawingml/2006/spreadsheetDrawing">
      <xdr:col>107</xdr:col>
      <xdr:colOff>50800</xdr:colOff>
      <xdr:row>57</xdr:row>
      <xdr:rowOff>127000</xdr:rowOff>
    </xdr:to>
    <xdr:cxnSp macro="">
      <xdr:nvCxnSpPr>
        <xdr:cNvPr id="619" name="直線コネクタ 618"/>
        <xdr:cNvCxnSpPr/>
      </xdr:nvCxnSpPr>
      <xdr:spPr>
        <a:xfrm flipV="1">
          <a:off x="19545300" y="969391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57</xdr:row>
      <xdr:rowOff>114300</xdr:rowOff>
    </xdr:from>
    <xdr:to xmlns:xdr="http://schemas.openxmlformats.org/drawingml/2006/spreadsheetDrawing">
      <xdr:col>98</xdr:col>
      <xdr:colOff>38100</xdr:colOff>
      <xdr:row>58</xdr:row>
      <xdr:rowOff>44450</xdr:rowOff>
    </xdr:to>
    <xdr:sp macro="" textlink="">
      <xdr:nvSpPr>
        <xdr:cNvPr id="620" name="楕円 619"/>
        <xdr:cNvSpPr/>
      </xdr:nvSpPr>
      <xdr:spPr>
        <a:xfrm>
          <a:off x="18605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57</xdr:row>
      <xdr:rowOff>127000</xdr:rowOff>
    </xdr:from>
    <xdr:to xmlns:xdr="http://schemas.openxmlformats.org/drawingml/2006/spreadsheetDrawing">
      <xdr:col>102</xdr:col>
      <xdr:colOff>114300</xdr:colOff>
      <xdr:row>57</xdr:row>
      <xdr:rowOff>165100</xdr:rowOff>
    </xdr:to>
    <xdr:cxnSp macro="">
      <xdr:nvCxnSpPr>
        <xdr:cNvPr id="621" name="直線コネクタ 620"/>
        <xdr:cNvCxnSpPr/>
      </xdr:nvCxnSpPr>
      <xdr:spPr>
        <a:xfrm flipV="1">
          <a:off x="18656300" y="98996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110490</xdr:rowOff>
    </xdr:from>
    <xdr:ext cx="469900" cy="257175"/>
    <xdr:sp macro="" textlink="">
      <xdr:nvSpPr>
        <xdr:cNvPr id="622" name="n_1aveValue【学校施設】&#10;一人当たり面積"/>
        <xdr:cNvSpPr txBox="1"/>
      </xdr:nvSpPr>
      <xdr:spPr>
        <a:xfrm>
          <a:off x="21075650" y="105689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120650</xdr:rowOff>
    </xdr:from>
    <xdr:ext cx="467995" cy="257175"/>
    <xdr:sp macro="" textlink="">
      <xdr:nvSpPr>
        <xdr:cNvPr id="623" name="n_2aveValue【学校施設】&#10;一人当たり面積"/>
        <xdr:cNvSpPr txBox="1"/>
      </xdr:nvSpPr>
      <xdr:spPr>
        <a:xfrm>
          <a:off x="20199350" y="105791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144145</xdr:rowOff>
    </xdr:from>
    <xdr:ext cx="467995" cy="257175"/>
    <xdr:sp macro="" textlink="">
      <xdr:nvSpPr>
        <xdr:cNvPr id="624" name="n_3aveValue【学校施設】&#10;一人当たり面積"/>
        <xdr:cNvSpPr txBox="1"/>
      </xdr:nvSpPr>
      <xdr:spPr>
        <a:xfrm>
          <a:off x="19310350" y="106025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25400</xdr:rowOff>
    </xdr:from>
    <xdr:ext cx="467995" cy="259080"/>
    <xdr:sp macro="" textlink="">
      <xdr:nvSpPr>
        <xdr:cNvPr id="625" name="n_4aveValue【学校施設】&#10;一人当たり面積"/>
        <xdr:cNvSpPr txBox="1"/>
      </xdr:nvSpPr>
      <xdr:spPr>
        <a:xfrm>
          <a:off x="18421350" y="10655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54</xdr:row>
      <xdr:rowOff>116840</xdr:rowOff>
    </xdr:from>
    <xdr:ext cx="469900" cy="259080"/>
    <xdr:sp macro="" textlink="">
      <xdr:nvSpPr>
        <xdr:cNvPr id="626" name="n_1mainValue【学校施設】&#10;一人当たり面積"/>
        <xdr:cNvSpPr txBox="1"/>
      </xdr:nvSpPr>
      <xdr:spPr>
        <a:xfrm>
          <a:off x="21075650" y="937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54</xdr:row>
      <xdr:rowOff>160020</xdr:rowOff>
    </xdr:from>
    <xdr:ext cx="467995" cy="259080"/>
    <xdr:sp macro="" textlink="">
      <xdr:nvSpPr>
        <xdr:cNvPr id="627" name="n_2mainValue【学校施設】&#10;一人当たり面積"/>
        <xdr:cNvSpPr txBox="1"/>
      </xdr:nvSpPr>
      <xdr:spPr>
        <a:xfrm>
          <a:off x="20199350" y="9418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56</xdr:row>
      <xdr:rowOff>22860</xdr:rowOff>
    </xdr:from>
    <xdr:ext cx="467995" cy="259080"/>
    <xdr:sp macro="" textlink="">
      <xdr:nvSpPr>
        <xdr:cNvPr id="628" name="n_3mainValue【学校施設】&#10;一人当たり面積"/>
        <xdr:cNvSpPr txBox="1"/>
      </xdr:nvSpPr>
      <xdr:spPr>
        <a:xfrm>
          <a:off x="19310350" y="9624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56</xdr:row>
      <xdr:rowOff>60960</xdr:rowOff>
    </xdr:from>
    <xdr:ext cx="467995" cy="259080"/>
    <xdr:sp macro="" textlink="">
      <xdr:nvSpPr>
        <xdr:cNvPr id="629" name="n_4mainValue【学校施設】&#10;一人当たり面積"/>
        <xdr:cNvSpPr txBox="1"/>
      </xdr:nvSpPr>
      <xdr:spPr>
        <a:xfrm>
          <a:off x="18421350" y="96621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654" name="テキスト ボックス 653"/>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5" name="直線コネクタ 65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656" name="テキスト ボックス 655"/>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57" name="直線コネクタ 656"/>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658" name="テキスト ボックス 657"/>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9" name="直線コネクタ 658"/>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660" name="テキスト ボックス 659"/>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61" name="直線コネクタ 660"/>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62" name="テキスト ボックス 661"/>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63" name="直線コネクタ 662"/>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64" name="テキスト ボックス 663"/>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65" name="直線コネクタ 664"/>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666" name="テキスト ボックス 665"/>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7" name="直線コネクタ 66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668" name="テキスト ボックス 667"/>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9"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133350</xdr:rowOff>
    </xdr:from>
    <xdr:to xmlns:xdr="http://schemas.openxmlformats.org/drawingml/2006/spreadsheetDrawing">
      <xdr:col>85</xdr:col>
      <xdr:colOff>126365</xdr:colOff>
      <xdr:row>108</xdr:row>
      <xdr:rowOff>152400</xdr:rowOff>
    </xdr:to>
    <xdr:cxnSp macro="">
      <xdr:nvCxnSpPr>
        <xdr:cNvPr id="670" name="直線コネクタ 669"/>
        <xdr:cNvCxnSpPr/>
      </xdr:nvCxnSpPr>
      <xdr:spPr>
        <a:xfrm flipV="1">
          <a:off x="16318865" y="171069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175"/>
    <xdr:sp macro="" textlink="">
      <xdr:nvSpPr>
        <xdr:cNvPr id="671" name="【公民館】&#10;有形固定資産減価償却率最小値テキスト"/>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72" name="直線コネクタ 671"/>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80010</xdr:rowOff>
    </xdr:from>
    <xdr:ext cx="405130" cy="259080"/>
    <xdr:sp macro="" textlink="">
      <xdr:nvSpPr>
        <xdr:cNvPr id="673" name="【公民館】&#10;有形固定資産減価償却率最大値テキスト"/>
        <xdr:cNvSpPr txBox="1"/>
      </xdr:nvSpPr>
      <xdr:spPr>
        <a:xfrm>
          <a:off x="16357600" y="1688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133350</xdr:rowOff>
    </xdr:from>
    <xdr:to xmlns:xdr="http://schemas.openxmlformats.org/drawingml/2006/spreadsheetDrawing">
      <xdr:col>86</xdr:col>
      <xdr:colOff>25400</xdr:colOff>
      <xdr:row>99</xdr:row>
      <xdr:rowOff>133350</xdr:rowOff>
    </xdr:to>
    <xdr:cxnSp macro="">
      <xdr:nvCxnSpPr>
        <xdr:cNvPr id="674" name="直線コネクタ 673"/>
        <xdr:cNvCxnSpPr/>
      </xdr:nvCxnSpPr>
      <xdr:spPr>
        <a:xfrm>
          <a:off x="16230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109220</xdr:rowOff>
    </xdr:from>
    <xdr:ext cx="405130" cy="257175"/>
    <xdr:sp macro="" textlink="">
      <xdr:nvSpPr>
        <xdr:cNvPr id="675" name="【公民館】&#10;有形固定資産減価償却率平均値テキスト"/>
        <xdr:cNvSpPr txBox="1"/>
      </xdr:nvSpPr>
      <xdr:spPr>
        <a:xfrm>
          <a:off x="16357600" y="179400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86360</xdr:rowOff>
    </xdr:from>
    <xdr:to xmlns:xdr="http://schemas.openxmlformats.org/drawingml/2006/spreadsheetDrawing">
      <xdr:col>85</xdr:col>
      <xdr:colOff>177800</xdr:colOff>
      <xdr:row>106</xdr:row>
      <xdr:rowOff>16510</xdr:rowOff>
    </xdr:to>
    <xdr:sp macro="" textlink="">
      <xdr:nvSpPr>
        <xdr:cNvPr id="676" name="フローチャート: 判断 675"/>
        <xdr:cNvSpPr/>
      </xdr:nvSpPr>
      <xdr:spPr>
        <a:xfrm>
          <a:off x="162687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65405</xdr:rowOff>
    </xdr:from>
    <xdr:to xmlns:xdr="http://schemas.openxmlformats.org/drawingml/2006/spreadsheetDrawing">
      <xdr:col>81</xdr:col>
      <xdr:colOff>101600</xdr:colOff>
      <xdr:row>105</xdr:row>
      <xdr:rowOff>167005</xdr:rowOff>
    </xdr:to>
    <xdr:sp macro="" textlink="">
      <xdr:nvSpPr>
        <xdr:cNvPr id="677" name="フローチャート: 判断 676"/>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50165</xdr:rowOff>
    </xdr:from>
    <xdr:to xmlns:xdr="http://schemas.openxmlformats.org/drawingml/2006/spreadsheetDrawing">
      <xdr:col>76</xdr:col>
      <xdr:colOff>165100</xdr:colOff>
      <xdr:row>105</xdr:row>
      <xdr:rowOff>151765</xdr:rowOff>
    </xdr:to>
    <xdr:sp macro="" textlink="">
      <xdr:nvSpPr>
        <xdr:cNvPr id="678" name="フローチャート: 判断 677"/>
        <xdr:cNvSpPr/>
      </xdr:nvSpPr>
      <xdr:spPr>
        <a:xfrm>
          <a:off x="145415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154940</xdr:rowOff>
    </xdr:from>
    <xdr:to xmlns:xdr="http://schemas.openxmlformats.org/drawingml/2006/spreadsheetDrawing">
      <xdr:col>72</xdr:col>
      <xdr:colOff>38100</xdr:colOff>
      <xdr:row>105</xdr:row>
      <xdr:rowOff>85090</xdr:rowOff>
    </xdr:to>
    <xdr:sp macro="" textlink="">
      <xdr:nvSpPr>
        <xdr:cNvPr id="679" name="フローチャート: 判断 678"/>
        <xdr:cNvSpPr/>
      </xdr:nvSpPr>
      <xdr:spPr>
        <a:xfrm>
          <a:off x="13652500" y="179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153035</xdr:rowOff>
    </xdr:from>
    <xdr:to xmlns:xdr="http://schemas.openxmlformats.org/drawingml/2006/spreadsheetDrawing">
      <xdr:col>67</xdr:col>
      <xdr:colOff>101600</xdr:colOff>
      <xdr:row>105</xdr:row>
      <xdr:rowOff>83185</xdr:rowOff>
    </xdr:to>
    <xdr:sp macro="" textlink="">
      <xdr:nvSpPr>
        <xdr:cNvPr id="680" name="フローチャート: 判断 679"/>
        <xdr:cNvSpPr/>
      </xdr:nvSpPr>
      <xdr:spPr>
        <a:xfrm>
          <a:off x="12763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81" name="テキスト ボックス 68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2" name="テキスト ボックス 68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3" name="テキスト ボックス 68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4" name="テキスト ボックス 68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5" name="テキスト ボックス 68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46355</xdr:rowOff>
    </xdr:from>
    <xdr:to xmlns:xdr="http://schemas.openxmlformats.org/drawingml/2006/spreadsheetDrawing">
      <xdr:col>85</xdr:col>
      <xdr:colOff>177800</xdr:colOff>
      <xdr:row>107</xdr:row>
      <xdr:rowOff>147955</xdr:rowOff>
    </xdr:to>
    <xdr:sp macro="" textlink="">
      <xdr:nvSpPr>
        <xdr:cNvPr id="686" name="楕円 685"/>
        <xdr:cNvSpPr/>
      </xdr:nvSpPr>
      <xdr:spPr>
        <a:xfrm>
          <a:off x="162687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24765</xdr:rowOff>
    </xdr:from>
    <xdr:ext cx="405130" cy="259080"/>
    <xdr:sp macro="" textlink="">
      <xdr:nvSpPr>
        <xdr:cNvPr id="687" name="【公民館】&#10;有形固定資産減価償却率該当値テキスト"/>
        <xdr:cNvSpPr txBox="1"/>
      </xdr:nvSpPr>
      <xdr:spPr>
        <a:xfrm>
          <a:off x="16357600" y="18369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88265</xdr:rowOff>
    </xdr:from>
    <xdr:to xmlns:xdr="http://schemas.openxmlformats.org/drawingml/2006/spreadsheetDrawing">
      <xdr:col>81</xdr:col>
      <xdr:colOff>101600</xdr:colOff>
      <xdr:row>108</xdr:row>
      <xdr:rowOff>18415</xdr:rowOff>
    </xdr:to>
    <xdr:sp macro="" textlink="">
      <xdr:nvSpPr>
        <xdr:cNvPr id="688" name="楕円 687"/>
        <xdr:cNvSpPr/>
      </xdr:nvSpPr>
      <xdr:spPr>
        <a:xfrm>
          <a:off x="15430500" y="184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97790</xdr:rowOff>
    </xdr:from>
    <xdr:to xmlns:xdr="http://schemas.openxmlformats.org/drawingml/2006/spreadsheetDrawing">
      <xdr:col>85</xdr:col>
      <xdr:colOff>127000</xdr:colOff>
      <xdr:row>107</xdr:row>
      <xdr:rowOff>139065</xdr:rowOff>
    </xdr:to>
    <xdr:cxnSp macro="">
      <xdr:nvCxnSpPr>
        <xdr:cNvPr id="689" name="直線コネクタ 688"/>
        <xdr:cNvCxnSpPr/>
      </xdr:nvCxnSpPr>
      <xdr:spPr>
        <a:xfrm flipV="1">
          <a:off x="15481300" y="1844294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78740</xdr:rowOff>
    </xdr:from>
    <xdr:to xmlns:xdr="http://schemas.openxmlformats.org/drawingml/2006/spreadsheetDrawing">
      <xdr:col>76</xdr:col>
      <xdr:colOff>165100</xdr:colOff>
      <xdr:row>108</xdr:row>
      <xdr:rowOff>8890</xdr:rowOff>
    </xdr:to>
    <xdr:sp macro="" textlink="">
      <xdr:nvSpPr>
        <xdr:cNvPr id="690" name="楕円 689"/>
        <xdr:cNvSpPr/>
      </xdr:nvSpPr>
      <xdr:spPr>
        <a:xfrm>
          <a:off x="14541500" y="184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129540</xdr:rowOff>
    </xdr:from>
    <xdr:to xmlns:xdr="http://schemas.openxmlformats.org/drawingml/2006/spreadsheetDrawing">
      <xdr:col>81</xdr:col>
      <xdr:colOff>50800</xdr:colOff>
      <xdr:row>107</xdr:row>
      <xdr:rowOff>139065</xdr:rowOff>
    </xdr:to>
    <xdr:cxnSp macro="">
      <xdr:nvCxnSpPr>
        <xdr:cNvPr id="691" name="直線コネクタ 690"/>
        <xdr:cNvCxnSpPr/>
      </xdr:nvCxnSpPr>
      <xdr:spPr>
        <a:xfrm>
          <a:off x="14592300" y="184746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69215</xdr:rowOff>
    </xdr:from>
    <xdr:to xmlns:xdr="http://schemas.openxmlformats.org/drawingml/2006/spreadsheetDrawing">
      <xdr:col>72</xdr:col>
      <xdr:colOff>38100</xdr:colOff>
      <xdr:row>107</xdr:row>
      <xdr:rowOff>170815</xdr:rowOff>
    </xdr:to>
    <xdr:sp macro="" textlink="">
      <xdr:nvSpPr>
        <xdr:cNvPr id="692" name="楕円 691"/>
        <xdr:cNvSpPr/>
      </xdr:nvSpPr>
      <xdr:spPr>
        <a:xfrm>
          <a:off x="13652500" y="184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120650</xdr:rowOff>
    </xdr:from>
    <xdr:to xmlns:xdr="http://schemas.openxmlformats.org/drawingml/2006/spreadsheetDrawing">
      <xdr:col>76</xdr:col>
      <xdr:colOff>114300</xdr:colOff>
      <xdr:row>107</xdr:row>
      <xdr:rowOff>129540</xdr:rowOff>
    </xdr:to>
    <xdr:cxnSp macro="">
      <xdr:nvCxnSpPr>
        <xdr:cNvPr id="693" name="直線コネクタ 692"/>
        <xdr:cNvCxnSpPr/>
      </xdr:nvCxnSpPr>
      <xdr:spPr>
        <a:xfrm>
          <a:off x="13703300" y="184658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50165</xdr:rowOff>
    </xdr:from>
    <xdr:to xmlns:xdr="http://schemas.openxmlformats.org/drawingml/2006/spreadsheetDrawing">
      <xdr:col>67</xdr:col>
      <xdr:colOff>101600</xdr:colOff>
      <xdr:row>107</xdr:row>
      <xdr:rowOff>151765</xdr:rowOff>
    </xdr:to>
    <xdr:sp macro="" textlink="">
      <xdr:nvSpPr>
        <xdr:cNvPr id="694" name="楕円 693"/>
        <xdr:cNvSpPr/>
      </xdr:nvSpPr>
      <xdr:spPr>
        <a:xfrm>
          <a:off x="12763500" y="183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100965</xdr:rowOff>
    </xdr:from>
    <xdr:to xmlns:xdr="http://schemas.openxmlformats.org/drawingml/2006/spreadsheetDrawing">
      <xdr:col>71</xdr:col>
      <xdr:colOff>177800</xdr:colOff>
      <xdr:row>107</xdr:row>
      <xdr:rowOff>120650</xdr:rowOff>
    </xdr:to>
    <xdr:cxnSp macro="">
      <xdr:nvCxnSpPr>
        <xdr:cNvPr id="695" name="直線コネクタ 694"/>
        <xdr:cNvCxnSpPr/>
      </xdr:nvCxnSpPr>
      <xdr:spPr>
        <a:xfrm>
          <a:off x="12814300" y="184461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12065</xdr:rowOff>
    </xdr:from>
    <xdr:ext cx="405130" cy="259080"/>
    <xdr:sp macro="" textlink="">
      <xdr:nvSpPr>
        <xdr:cNvPr id="696" name="n_1aveValue【公民館】&#10;有形固定資産減価償却率"/>
        <xdr:cNvSpPr txBox="1"/>
      </xdr:nvSpPr>
      <xdr:spPr>
        <a:xfrm>
          <a:off x="15266035" y="17842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168275</xdr:rowOff>
    </xdr:from>
    <xdr:ext cx="403225" cy="257175"/>
    <xdr:sp macro="" textlink="">
      <xdr:nvSpPr>
        <xdr:cNvPr id="697" name="n_2aveValue【公民館】&#10;有形固定資産減価償却率"/>
        <xdr:cNvSpPr txBox="1"/>
      </xdr:nvSpPr>
      <xdr:spPr>
        <a:xfrm>
          <a:off x="14389735" y="178276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101600</xdr:rowOff>
    </xdr:from>
    <xdr:ext cx="403225" cy="259080"/>
    <xdr:sp macro="" textlink="">
      <xdr:nvSpPr>
        <xdr:cNvPr id="698" name="n_3aveValue【公民館】&#10;有形固定資産減価償却率"/>
        <xdr:cNvSpPr txBox="1"/>
      </xdr:nvSpPr>
      <xdr:spPr>
        <a:xfrm>
          <a:off x="13500735" y="17760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99695</xdr:rowOff>
    </xdr:from>
    <xdr:ext cx="403225" cy="257175"/>
    <xdr:sp macro="" textlink="">
      <xdr:nvSpPr>
        <xdr:cNvPr id="699" name="n_4aveValue【公民館】&#10;有形固定資産減価償却率"/>
        <xdr:cNvSpPr txBox="1"/>
      </xdr:nvSpPr>
      <xdr:spPr>
        <a:xfrm>
          <a:off x="12611735" y="177590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9525</xdr:rowOff>
    </xdr:from>
    <xdr:ext cx="405130" cy="257175"/>
    <xdr:sp macro="" textlink="">
      <xdr:nvSpPr>
        <xdr:cNvPr id="700" name="n_1mainValue【公民館】&#10;有形固定資産減価償却率"/>
        <xdr:cNvSpPr txBox="1"/>
      </xdr:nvSpPr>
      <xdr:spPr>
        <a:xfrm>
          <a:off x="15266035" y="185261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0</xdr:rowOff>
    </xdr:from>
    <xdr:ext cx="403225" cy="259080"/>
    <xdr:sp macro="" textlink="">
      <xdr:nvSpPr>
        <xdr:cNvPr id="701" name="n_2mainValue【公民館】&#10;有形固定資産減価償却率"/>
        <xdr:cNvSpPr txBox="1"/>
      </xdr:nvSpPr>
      <xdr:spPr>
        <a:xfrm>
          <a:off x="14389735" y="18516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161925</xdr:rowOff>
    </xdr:from>
    <xdr:ext cx="403225" cy="259080"/>
    <xdr:sp macro="" textlink="">
      <xdr:nvSpPr>
        <xdr:cNvPr id="702" name="n_3mainValue【公民館】&#10;有形固定資産減価償却率"/>
        <xdr:cNvSpPr txBox="1"/>
      </xdr:nvSpPr>
      <xdr:spPr>
        <a:xfrm>
          <a:off x="13500735" y="185070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143510</xdr:rowOff>
    </xdr:from>
    <xdr:ext cx="403225" cy="257175"/>
    <xdr:sp macro="" textlink="">
      <xdr:nvSpPr>
        <xdr:cNvPr id="703" name="n_4mainValue【公民館】&#10;有形固定資産減価償却率"/>
        <xdr:cNvSpPr txBox="1"/>
      </xdr:nvSpPr>
      <xdr:spPr>
        <a:xfrm>
          <a:off x="12611735" y="184886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4" name="正方形/長方形 7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5" name="正方形/長方形 70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6" name="正方形/長方形 70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7" name="正方形/長方形 70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8" name="正方形/長方形 70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9" name="正方形/長方形 70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10" name="正方形/長方形 70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1" name="正方形/長方形 71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12" name="テキスト ボックス 711"/>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3" name="直線コネクタ 71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14" name="直線コネクタ 713"/>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715" name="テキスト ボックス 714"/>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16" name="直線コネクタ 715"/>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717" name="テキスト ボックス 716"/>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18" name="直線コネクタ 717"/>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719" name="テキスト ボックス 718"/>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20" name="直線コネクタ 719"/>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721" name="テキスト ボックス 720"/>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22" name="直線コネクタ 721"/>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723" name="テキスト ボックス 722"/>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24" name="直線コネクタ 723"/>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725" name="テキスト ボックス 724"/>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6" name="直線コネクタ 72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727" name="テキスト ボックス 726"/>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8"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68580</xdr:rowOff>
    </xdr:from>
    <xdr:to xmlns:xdr="http://schemas.openxmlformats.org/drawingml/2006/spreadsheetDrawing">
      <xdr:col>116</xdr:col>
      <xdr:colOff>62865</xdr:colOff>
      <xdr:row>109</xdr:row>
      <xdr:rowOff>31115</xdr:rowOff>
    </xdr:to>
    <xdr:cxnSp macro="">
      <xdr:nvCxnSpPr>
        <xdr:cNvPr id="729" name="直線コネクタ 728"/>
        <xdr:cNvCxnSpPr/>
      </xdr:nvCxnSpPr>
      <xdr:spPr>
        <a:xfrm flipV="1">
          <a:off x="22160865" y="17213580"/>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34925</xdr:rowOff>
    </xdr:from>
    <xdr:ext cx="469900" cy="259080"/>
    <xdr:sp macro="" textlink="">
      <xdr:nvSpPr>
        <xdr:cNvPr id="730" name="【公民館】&#10;一人当たり面積最小値テキスト"/>
        <xdr:cNvSpPr txBox="1"/>
      </xdr:nvSpPr>
      <xdr:spPr>
        <a:xfrm>
          <a:off x="22199600" y="18722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31115</xdr:rowOff>
    </xdr:from>
    <xdr:to xmlns:xdr="http://schemas.openxmlformats.org/drawingml/2006/spreadsheetDrawing">
      <xdr:col>116</xdr:col>
      <xdr:colOff>152400</xdr:colOff>
      <xdr:row>109</xdr:row>
      <xdr:rowOff>31115</xdr:rowOff>
    </xdr:to>
    <xdr:cxnSp macro="">
      <xdr:nvCxnSpPr>
        <xdr:cNvPr id="731" name="直線コネクタ 730"/>
        <xdr:cNvCxnSpPr/>
      </xdr:nvCxnSpPr>
      <xdr:spPr>
        <a:xfrm>
          <a:off x="22072600" y="18719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15240</xdr:rowOff>
    </xdr:from>
    <xdr:ext cx="469900" cy="259080"/>
    <xdr:sp macro="" textlink="">
      <xdr:nvSpPr>
        <xdr:cNvPr id="732" name="【公民館】&#10;一人当たり面積最大値テキスト"/>
        <xdr:cNvSpPr txBox="1"/>
      </xdr:nvSpPr>
      <xdr:spPr>
        <a:xfrm>
          <a:off x="22199600" y="1698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68580</xdr:rowOff>
    </xdr:from>
    <xdr:to xmlns:xdr="http://schemas.openxmlformats.org/drawingml/2006/spreadsheetDrawing">
      <xdr:col>116</xdr:col>
      <xdr:colOff>152400</xdr:colOff>
      <xdr:row>100</xdr:row>
      <xdr:rowOff>68580</xdr:rowOff>
    </xdr:to>
    <xdr:cxnSp macro="">
      <xdr:nvCxnSpPr>
        <xdr:cNvPr id="733" name="直線コネクタ 732"/>
        <xdr:cNvCxnSpPr/>
      </xdr:nvCxnSpPr>
      <xdr:spPr>
        <a:xfrm>
          <a:off x="22072600" y="1721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110490</xdr:rowOff>
    </xdr:from>
    <xdr:ext cx="469900" cy="257175"/>
    <xdr:sp macro="" textlink="">
      <xdr:nvSpPr>
        <xdr:cNvPr id="734" name="【公民館】&#10;一人当たり面積平均値テキスト"/>
        <xdr:cNvSpPr txBox="1"/>
      </xdr:nvSpPr>
      <xdr:spPr>
        <a:xfrm>
          <a:off x="22199600" y="184556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132080</xdr:rowOff>
    </xdr:from>
    <xdr:to xmlns:xdr="http://schemas.openxmlformats.org/drawingml/2006/spreadsheetDrawing">
      <xdr:col>116</xdr:col>
      <xdr:colOff>114300</xdr:colOff>
      <xdr:row>108</xdr:row>
      <xdr:rowOff>62230</xdr:rowOff>
    </xdr:to>
    <xdr:sp macro="" textlink="">
      <xdr:nvSpPr>
        <xdr:cNvPr id="735" name="フローチャート: 判断 734"/>
        <xdr:cNvSpPr/>
      </xdr:nvSpPr>
      <xdr:spPr>
        <a:xfrm>
          <a:off x="22110700" y="184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142240</xdr:rowOff>
    </xdr:from>
    <xdr:to xmlns:xdr="http://schemas.openxmlformats.org/drawingml/2006/spreadsheetDrawing">
      <xdr:col>112</xdr:col>
      <xdr:colOff>38100</xdr:colOff>
      <xdr:row>108</xdr:row>
      <xdr:rowOff>72390</xdr:rowOff>
    </xdr:to>
    <xdr:sp macro="" textlink="">
      <xdr:nvSpPr>
        <xdr:cNvPr id="736" name="フローチャート: 判断 735"/>
        <xdr:cNvSpPr/>
      </xdr:nvSpPr>
      <xdr:spPr>
        <a:xfrm>
          <a:off x="21272500" y="184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160655</xdr:rowOff>
    </xdr:from>
    <xdr:to xmlns:xdr="http://schemas.openxmlformats.org/drawingml/2006/spreadsheetDrawing">
      <xdr:col>107</xdr:col>
      <xdr:colOff>101600</xdr:colOff>
      <xdr:row>108</xdr:row>
      <xdr:rowOff>90805</xdr:rowOff>
    </xdr:to>
    <xdr:sp macro="" textlink="">
      <xdr:nvSpPr>
        <xdr:cNvPr id="737" name="フローチャート: 判断 736"/>
        <xdr:cNvSpPr/>
      </xdr:nvSpPr>
      <xdr:spPr>
        <a:xfrm>
          <a:off x="20383500" y="185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3175</xdr:rowOff>
    </xdr:from>
    <xdr:to xmlns:xdr="http://schemas.openxmlformats.org/drawingml/2006/spreadsheetDrawing">
      <xdr:col>102</xdr:col>
      <xdr:colOff>165100</xdr:colOff>
      <xdr:row>108</xdr:row>
      <xdr:rowOff>104775</xdr:rowOff>
    </xdr:to>
    <xdr:sp macro="" textlink="">
      <xdr:nvSpPr>
        <xdr:cNvPr id="738" name="フローチャート: 判断 737"/>
        <xdr:cNvSpPr/>
      </xdr:nvSpPr>
      <xdr:spPr>
        <a:xfrm>
          <a:off x="19494500" y="185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57150</xdr:rowOff>
    </xdr:from>
    <xdr:to xmlns:xdr="http://schemas.openxmlformats.org/drawingml/2006/spreadsheetDrawing">
      <xdr:col>98</xdr:col>
      <xdr:colOff>38100</xdr:colOff>
      <xdr:row>108</xdr:row>
      <xdr:rowOff>158750</xdr:rowOff>
    </xdr:to>
    <xdr:sp macro="" textlink="">
      <xdr:nvSpPr>
        <xdr:cNvPr id="739" name="フローチャート: 判断 738"/>
        <xdr:cNvSpPr/>
      </xdr:nvSpPr>
      <xdr:spPr>
        <a:xfrm>
          <a:off x="18605500" y="185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40" name="テキスト ボックス 73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41" name="テキスト ボックス 74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42" name="テキスト ボックス 74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43" name="テキスト ボックス 74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4" name="テキスト ボックス 74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97790</xdr:rowOff>
    </xdr:from>
    <xdr:to xmlns:xdr="http://schemas.openxmlformats.org/drawingml/2006/spreadsheetDrawing">
      <xdr:col>116</xdr:col>
      <xdr:colOff>114300</xdr:colOff>
      <xdr:row>108</xdr:row>
      <xdr:rowOff>27940</xdr:rowOff>
    </xdr:to>
    <xdr:sp macro="" textlink="">
      <xdr:nvSpPr>
        <xdr:cNvPr id="745" name="楕円 744"/>
        <xdr:cNvSpPr/>
      </xdr:nvSpPr>
      <xdr:spPr>
        <a:xfrm>
          <a:off x="221107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120650</xdr:rowOff>
    </xdr:from>
    <xdr:ext cx="469900" cy="257175"/>
    <xdr:sp macro="" textlink="">
      <xdr:nvSpPr>
        <xdr:cNvPr id="746" name="【公民館】&#10;一人当たり面積該当値テキスト"/>
        <xdr:cNvSpPr txBox="1"/>
      </xdr:nvSpPr>
      <xdr:spPr>
        <a:xfrm>
          <a:off x="22199600" y="182943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43815</xdr:rowOff>
    </xdr:from>
    <xdr:to xmlns:xdr="http://schemas.openxmlformats.org/drawingml/2006/spreadsheetDrawing">
      <xdr:col>112</xdr:col>
      <xdr:colOff>38100</xdr:colOff>
      <xdr:row>107</xdr:row>
      <xdr:rowOff>145415</xdr:rowOff>
    </xdr:to>
    <xdr:sp macro="" textlink="">
      <xdr:nvSpPr>
        <xdr:cNvPr id="747" name="楕円 746"/>
        <xdr:cNvSpPr/>
      </xdr:nvSpPr>
      <xdr:spPr>
        <a:xfrm>
          <a:off x="21272500" y="183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94615</xdr:rowOff>
    </xdr:from>
    <xdr:to xmlns:xdr="http://schemas.openxmlformats.org/drawingml/2006/spreadsheetDrawing">
      <xdr:col>116</xdr:col>
      <xdr:colOff>63500</xdr:colOff>
      <xdr:row>107</xdr:row>
      <xdr:rowOff>148590</xdr:rowOff>
    </xdr:to>
    <xdr:cxnSp macro="">
      <xdr:nvCxnSpPr>
        <xdr:cNvPr id="748" name="直線コネクタ 747"/>
        <xdr:cNvCxnSpPr/>
      </xdr:nvCxnSpPr>
      <xdr:spPr>
        <a:xfrm>
          <a:off x="21323300" y="1843976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52705</xdr:rowOff>
    </xdr:from>
    <xdr:to xmlns:xdr="http://schemas.openxmlformats.org/drawingml/2006/spreadsheetDrawing">
      <xdr:col>107</xdr:col>
      <xdr:colOff>101600</xdr:colOff>
      <xdr:row>107</xdr:row>
      <xdr:rowOff>154940</xdr:rowOff>
    </xdr:to>
    <xdr:sp macro="" textlink="">
      <xdr:nvSpPr>
        <xdr:cNvPr id="749" name="楕円 748"/>
        <xdr:cNvSpPr/>
      </xdr:nvSpPr>
      <xdr:spPr>
        <a:xfrm>
          <a:off x="20383500" y="18397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94615</xdr:rowOff>
    </xdr:from>
    <xdr:to xmlns:xdr="http://schemas.openxmlformats.org/drawingml/2006/spreadsheetDrawing">
      <xdr:col>111</xdr:col>
      <xdr:colOff>177800</xdr:colOff>
      <xdr:row>107</xdr:row>
      <xdr:rowOff>103505</xdr:rowOff>
    </xdr:to>
    <xdr:cxnSp macro="">
      <xdr:nvCxnSpPr>
        <xdr:cNvPr id="750" name="直線コネクタ 749"/>
        <xdr:cNvCxnSpPr/>
      </xdr:nvCxnSpPr>
      <xdr:spPr>
        <a:xfrm flipV="1">
          <a:off x="20434300" y="184397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60325</xdr:rowOff>
    </xdr:from>
    <xdr:to xmlns:xdr="http://schemas.openxmlformats.org/drawingml/2006/spreadsheetDrawing">
      <xdr:col>102</xdr:col>
      <xdr:colOff>165100</xdr:colOff>
      <xdr:row>107</xdr:row>
      <xdr:rowOff>161925</xdr:rowOff>
    </xdr:to>
    <xdr:sp macro="" textlink="">
      <xdr:nvSpPr>
        <xdr:cNvPr id="751" name="楕円 750"/>
        <xdr:cNvSpPr/>
      </xdr:nvSpPr>
      <xdr:spPr>
        <a:xfrm>
          <a:off x="19494500" y="184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103505</xdr:rowOff>
    </xdr:from>
    <xdr:to xmlns:xdr="http://schemas.openxmlformats.org/drawingml/2006/spreadsheetDrawing">
      <xdr:col>107</xdr:col>
      <xdr:colOff>50800</xdr:colOff>
      <xdr:row>107</xdr:row>
      <xdr:rowOff>111125</xdr:rowOff>
    </xdr:to>
    <xdr:cxnSp macro="">
      <xdr:nvCxnSpPr>
        <xdr:cNvPr id="752" name="直線コネクタ 751"/>
        <xdr:cNvCxnSpPr/>
      </xdr:nvCxnSpPr>
      <xdr:spPr>
        <a:xfrm flipV="1">
          <a:off x="19545300" y="184486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68580</xdr:rowOff>
    </xdr:from>
    <xdr:to xmlns:xdr="http://schemas.openxmlformats.org/drawingml/2006/spreadsheetDrawing">
      <xdr:col>98</xdr:col>
      <xdr:colOff>38100</xdr:colOff>
      <xdr:row>107</xdr:row>
      <xdr:rowOff>170180</xdr:rowOff>
    </xdr:to>
    <xdr:sp macro="" textlink="">
      <xdr:nvSpPr>
        <xdr:cNvPr id="753" name="楕円 752"/>
        <xdr:cNvSpPr/>
      </xdr:nvSpPr>
      <xdr:spPr>
        <a:xfrm>
          <a:off x="18605500" y="184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111125</xdr:rowOff>
    </xdr:from>
    <xdr:to xmlns:xdr="http://schemas.openxmlformats.org/drawingml/2006/spreadsheetDrawing">
      <xdr:col>102</xdr:col>
      <xdr:colOff>114300</xdr:colOff>
      <xdr:row>107</xdr:row>
      <xdr:rowOff>119380</xdr:rowOff>
    </xdr:to>
    <xdr:cxnSp macro="">
      <xdr:nvCxnSpPr>
        <xdr:cNvPr id="754" name="直線コネクタ 753"/>
        <xdr:cNvCxnSpPr/>
      </xdr:nvCxnSpPr>
      <xdr:spPr>
        <a:xfrm flipV="1">
          <a:off x="18656300" y="184562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108</xdr:row>
      <xdr:rowOff>63500</xdr:rowOff>
    </xdr:from>
    <xdr:ext cx="469900" cy="257175"/>
    <xdr:sp macro="" textlink="">
      <xdr:nvSpPr>
        <xdr:cNvPr id="755" name="n_1aveValue【公民館】&#10;一人当たり面積"/>
        <xdr:cNvSpPr txBox="1"/>
      </xdr:nvSpPr>
      <xdr:spPr>
        <a:xfrm>
          <a:off x="21075650" y="185801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81915</xdr:rowOff>
    </xdr:from>
    <xdr:ext cx="467995" cy="259080"/>
    <xdr:sp macro="" textlink="">
      <xdr:nvSpPr>
        <xdr:cNvPr id="756" name="n_2aveValue【公民館】&#10;一人当たり面積"/>
        <xdr:cNvSpPr txBox="1"/>
      </xdr:nvSpPr>
      <xdr:spPr>
        <a:xfrm>
          <a:off x="20199350" y="18598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95885</xdr:rowOff>
    </xdr:from>
    <xdr:ext cx="467995" cy="259080"/>
    <xdr:sp macro="" textlink="">
      <xdr:nvSpPr>
        <xdr:cNvPr id="757" name="n_3aveValue【公民館】&#10;一人当たり面積"/>
        <xdr:cNvSpPr txBox="1"/>
      </xdr:nvSpPr>
      <xdr:spPr>
        <a:xfrm>
          <a:off x="19310350" y="186124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149860</xdr:rowOff>
    </xdr:from>
    <xdr:ext cx="467995" cy="259080"/>
    <xdr:sp macro="" textlink="">
      <xdr:nvSpPr>
        <xdr:cNvPr id="758" name="n_4aveValue【公民館】&#10;一人当たり面積"/>
        <xdr:cNvSpPr txBox="1"/>
      </xdr:nvSpPr>
      <xdr:spPr>
        <a:xfrm>
          <a:off x="18421350" y="18666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161925</xdr:rowOff>
    </xdr:from>
    <xdr:ext cx="469900" cy="259080"/>
    <xdr:sp macro="" textlink="">
      <xdr:nvSpPr>
        <xdr:cNvPr id="759" name="n_1mainValue【公民館】&#10;一人当たり面積"/>
        <xdr:cNvSpPr txBox="1"/>
      </xdr:nvSpPr>
      <xdr:spPr>
        <a:xfrm>
          <a:off x="21075650" y="18164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170815</xdr:rowOff>
    </xdr:from>
    <xdr:ext cx="467995" cy="258445"/>
    <xdr:sp macro="" textlink="">
      <xdr:nvSpPr>
        <xdr:cNvPr id="760" name="n_2mainValue【公民館】&#10;一人当たり面積"/>
        <xdr:cNvSpPr txBox="1"/>
      </xdr:nvSpPr>
      <xdr:spPr>
        <a:xfrm>
          <a:off x="20199350" y="181730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6985</xdr:rowOff>
    </xdr:from>
    <xdr:ext cx="467995" cy="257175"/>
    <xdr:sp macro="" textlink="">
      <xdr:nvSpPr>
        <xdr:cNvPr id="761" name="n_3mainValue【公民館】&#10;一人当たり面積"/>
        <xdr:cNvSpPr txBox="1"/>
      </xdr:nvSpPr>
      <xdr:spPr>
        <a:xfrm>
          <a:off x="19310350" y="181806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15240</xdr:rowOff>
    </xdr:from>
    <xdr:ext cx="467995" cy="259080"/>
    <xdr:sp macro="" textlink="">
      <xdr:nvSpPr>
        <xdr:cNvPr id="762" name="n_4mainValue【公民館】&#10;一人当たり面積"/>
        <xdr:cNvSpPr txBox="1"/>
      </xdr:nvSpPr>
      <xdr:spPr>
        <a:xfrm>
          <a:off x="18421350" y="18188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latin typeface="ＭＳ Ｐゴシック"/>
              <a:ea typeface="ＭＳ Ｐゴシック"/>
            </a:rPr>
            <a:t>【</a:t>
          </a:r>
          <a:r>
            <a:rPr kumimoji="1" lang="ja-JP" altLang="en-US" sz="1300">
              <a:latin typeface="ＭＳ Ｐゴシック"/>
              <a:ea typeface="ＭＳ Ｐゴシック"/>
            </a:rPr>
            <a:t>道路</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５．１ポイント下回っているが、人口一人当たり延長に換算すると類似団体内平均値を５６．４１４ｍ上回っている。道路については計画的に改良工事を進めているため、有形固定資産減価償却率は抑えられているが、人口が少なく、面積が広いため人口一人当たりの延長は長くなっている。</a:t>
          </a:r>
          <a:r>
            <a:rPr kumimoji="1" lang="en-US" altLang="ja-JP" sz="1300">
              <a:latin typeface="ＭＳ Ｐゴシック"/>
              <a:ea typeface="ＭＳ Ｐゴシック"/>
            </a:rPr>
            <a:t>【</a:t>
          </a:r>
          <a:r>
            <a:rPr kumimoji="1" lang="ja-JP" altLang="en-US" sz="1300">
              <a:latin typeface="ＭＳ Ｐゴシック"/>
              <a:ea typeface="ＭＳ Ｐゴシック"/>
            </a:rPr>
            <a:t>道路橋りょう・トンネル</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８．１ポイントを下回っているが、人口一人当たりの有形固定資産額に換算すると類似団体内平均値を１，４００，０８３円上回っている。橋りょう・トンネルについて、比率は全国平均、県平均を下回っているものの、人口一人当たりの有形固定資産額は大きく上回っている。</a:t>
          </a:r>
          <a:r>
            <a:rPr kumimoji="1" lang="en-US" altLang="ja-JP" sz="1300">
              <a:latin typeface="ＭＳ Ｐゴシック"/>
              <a:ea typeface="ＭＳ Ｐゴシック"/>
            </a:rPr>
            <a:t>【</a:t>
          </a:r>
          <a:r>
            <a:rPr kumimoji="1" lang="ja-JP" altLang="en-US" sz="1300">
              <a:latin typeface="ＭＳ Ｐゴシック"/>
              <a:ea typeface="ＭＳ Ｐゴシック"/>
            </a:rPr>
            <a:t>公営住宅</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については、類似団体内平均値を９．６ポイント上回っており、比率も上昇傾向にあることから老朽化が伺える。人口一人当たりの面積については、人口の減少による比率が上昇している。</a:t>
          </a:r>
          <a:r>
            <a:rPr kumimoji="1" lang="en-US" altLang="ja-JP" sz="1300">
              <a:latin typeface="ＭＳ Ｐゴシック"/>
              <a:ea typeface="ＭＳ Ｐゴシック"/>
            </a:rPr>
            <a:t>【</a:t>
          </a:r>
          <a:r>
            <a:rPr kumimoji="1" lang="ja-JP" altLang="en-US" sz="1300">
              <a:latin typeface="ＭＳ Ｐゴシック"/>
              <a:ea typeface="ＭＳ Ｐゴシック"/>
            </a:rPr>
            <a:t>認定こども園・幼稚園・保育所</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については、類似団体内平均値を１７．９ポイント上回っており、老朽化が進んでいる。人口一人当たりの面積については、人口の減少により比率が上昇傾向にある。</a:t>
          </a:r>
          <a:r>
            <a:rPr kumimoji="1" lang="en-US" altLang="ja-JP" sz="1300">
              <a:latin typeface="ＭＳ Ｐゴシック"/>
              <a:ea typeface="ＭＳ Ｐゴシック"/>
            </a:rPr>
            <a:t>【</a:t>
          </a:r>
          <a:r>
            <a:rPr kumimoji="1" lang="ja-JP" altLang="en-US" sz="1300">
              <a:latin typeface="ＭＳ Ｐゴシック"/>
              <a:ea typeface="ＭＳ Ｐゴシック"/>
            </a:rPr>
            <a:t>学校施設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については、類似団体内平均値を１４．１ポイント上回っており、老朽化が著しい。人口一人当たりの面積については、人口に対し面積が広いため、学校数が多いことが影響している。</a:t>
          </a:r>
          <a:r>
            <a:rPr kumimoji="1" lang="en-US" altLang="ja-JP" sz="1300">
              <a:latin typeface="ＭＳ Ｐゴシック"/>
              <a:ea typeface="ＭＳ Ｐゴシック"/>
            </a:rPr>
            <a:t>【</a:t>
          </a:r>
          <a:r>
            <a:rPr kumimoji="1" lang="ja-JP" altLang="en-US" sz="1300">
              <a:latin typeface="ＭＳ Ｐゴシック"/>
              <a:ea typeface="ＭＳ Ｐゴシック"/>
            </a:rPr>
            <a:t>公民館</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については、類似団体内平均値を１５．１ポイント上回っており、旧小中学校を利用している公民館もあるため老朽化が著しく、人口一人当たりの面積についても大きくなっている。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135255</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79310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81915</xdr:rowOff>
    </xdr:from>
    <xdr:ext cx="340360" cy="259080"/>
    <xdr:sp macro="" textlink="">
      <xdr:nvSpPr>
        <xdr:cNvPr id="61" name="【図書館】&#10;有形固定資産減価償却率最大値テキスト"/>
        <xdr:cNvSpPr txBox="1"/>
      </xdr:nvSpPr>
      <xdr:spPr>
        <a:xfrm>
          <a:off x="4673600" y="55683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135255</xdr:rowOff>
    </xdr:from>
    <xdr:to xmlns:xdr="http://schemas.openxmlformats.org/drawingml/2006/spreadsheetDrawing">
      <xdr:col>24</xdr:col>
      <xdr:colOff>152400</xdr:colOff>
      <xdr:row>33</xdr:row>
      <xdr:rowOff>135255</xdr:rowOff>
    </xdr:to>
    <xdr:cxnSp macro="">
      <xdr:nvCxnSpPr>
        <xdr:cNvPr id="62" name="直線コネクタ 61"/>
        <xdr:cNvCxnSpPr/>
      </xdr:nvCxnSpPr>
      <xdr:spPr>
        <a:xfrm>
          <a:off x="4546600" y="579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66040</xdr:rowOff>
    </xdr:from>
    <xdr:ext cx="405130" cy="257175"/>
    <xdr:sp macro="" textlink="">
      <xdr:nvSpPr>
        <xdr:cNvPr id="63" name="【図書館】&#10;有形固定資産減価償却率平均値テキスト"/>
        <xdr:cNvSpPr txBox="1"/>
      </xdr:nvSpPr>
      <xdr:spPr>
        <a:xfrm>
          <a:off x="4673600" y="65811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87630</xdr:rowOff>
    </xdr:from>
    <xdr:to xmlns:xdr="http://schemas.openxmlformats.org/drawingml/2006/spreadsheetDrawing">
      <xdr:col>24</xdr:col>
      <xdr:colOff>114300</xdr:colOff>
      <xdr:row>39</xdr:row>
      <xdr:rowOff>17780</xdr:rowOff>
    </xdr:to>
    <xdr:sp macro="" textlink="">
      <xdr:nvSpPr>
        <xdr:cNvPr id="64" name="フローチャート: 判断 63"/>
        <xdr:cNvSpPr/>
      </xdr:nvSpPr>
      <xdr:spPr>
        <a:xfrm>
          <a:off x="45847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53340</xdr:rowOff>
    </xdr:from>
    <xdr:to xmlns:xdr="http://schemas.openxmlformats.org/drawingml/2006/spreadsheetDrawing">
      <xdr:col>20</xdr:col>
      <xdr:colOff>38100</xdr:colOff>
      <xdr:row>37</xdr:row>
      <xdr:rowOff>154940</xdr:rowOff>
    </xdr:to>
    <xdr:sp macro="" textlink="">
      <xdr:nvSpPr>
        <xdr:cNvPr id="65" name="フローチャート: 判断 64"/>
        <xdr:cNvSpPr/>
      </xdr:nvSpPr>
      <xdr:spPr>
        <a:xfrm>
          <a:off x="3746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13970</xdr:rowOff>
    </xdr:from>
    <xdr:to xmlns:xdr="http://schemas.openxmlformats.org/drawingml/2006/spreadsheetDrawing">
      <xdr:col>15</xdr:col>
      <xdr:colOff>101600</xdr:colOff>
      <xdr:row>37</xdr:row>
      <xdr:rowOff>115570</xdr:rowOff>
    </xdr:to>
    <xdr:sp macro="" textlink="">
      <xdr:nvSpPr>
        <xdr:cNvPr id="66" name="フローチャート: 判断 65"/>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46355</xdr:rowOff>
    </xdr:from>
    <xdr:to xmlns:xdr="http://schemas.openxmlformats.org/drawingml/2006/spreadsheetDrawing">
      <xdr:col>10</xdr:col>
      <xdr:colOff>165100</xdr:colOff>
      <xdr:row>37</xdr:row>
      <xdr:rowOff>147955</xdr:rowOff>
    </xdr:to>
    <xdr:sp macro="" textlink="">
      <xdr:nvSpPr>
        <xdr:cNvPr id="67" name="フローチャート: 判断 66"/>
        <xdr:cNvSpPr/>
      </xdr:nvSpPr>
      <xdr:spPr>
        <a:xfrm>
          <a:off x="196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123190</xdr:rowOff>
    </xdr:from>
    <xdr:to xmlns:xdr="http://schemas.openxmlformats.org/drawingml/2006/spreadsheetDrawing">
      <xdr:col>6</xdr:col>
      <xdr:colOff>38100</xdr:colOff>
      <xdr:row>37</xdr:row>
      <xdr:rowOff>53340</xdr:rowOff>
    </xdr:to>
    <xdr:sp macro="" textlink="">
      <xdr:nvSpPr>
        <xdr:cNvPr id="68" name="フローチャート: 判断 67"/>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19</xdr:col>
      <xdr:colOff>127000</xdr:colOff>
      <xdr:row>41</xdr:row>
      <xdr:rowOff>25400</xdr:rowOff>
    </xdr:from>
    <xdr:to xmlns:xdr="http://schemas.openxmlformats.org/drawingml/2006/spreadsheetDrawing">
      <xdr:col>20</xdr:col>
      <xdr:colOff>38100</xdr:colOff>
      <xdr:row>41</xdr:row>
      <xdr:rowOff>127000</xdr:rowOff>
    </xdr:to>
    <xdr:sp macro="" textlink="">
      <xdr:nvSpPr>
        <xdr:cNvPr id="74" name="楕円 73"/>
        <xdr:cNvSpPr/>
      </xdr:nvSpPr>
      <xdr:spPr>
        <a:xfrm>
          <a:off x="3746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41</xdr:row>
      <xdr:rowOff>7620</xdr:rowOff>
    </xdr:from>
    <xdr:to xmlns:xdr="http://schemas.openxmlformats.org/drawingml/2006/spreadsheetDrawing">
      <xdr:col>15</xdr:col>
      <xdr:colOff>101600</xdr:colOff>
      <xdr:row>41</xdr:row>
      <xdr:rowOff>109220</xdr:rowOff>
    </xdr:to>
    <xdr:sp macro="" textlink="">
      <xdr:nvSpPr>
        <xdr:cNvPr id="75" name="楕円 74"/>
        <xdr:cNvSpPr/>
      </xdr:nvSpPr>
      <xdr:spPr>
        <a:xfrm>
          <a:off x="2857500" y="70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41</xdr:row>
      <xdr:rowOff>58420</xdr:rowOff>
    </xdr:from>
    <xdr:to xmlns:xdr="http://schemas.openxmlformats.org/drawingml/2006/spreadsheetDrawing">
      <xdr:col>19</xdr:col>
      <xdr:colOff>177800</xdr:colOff>
      <xdr:row>41</xdr:row>
      <xdr:rowOff>76200</xdr:rowOff>
    </xdr:to>
    <xdr:cxnSp macro="">
      <xdr:nvCxnSpPr>
        <xdr:cNvPr id="76" name="直線コネクタ 75"/>
        <xdr:cNvCxnSpPr/>
      </xdr:nvCxnSpPr>
      <xdr:spPr>
        <a:xfrm>
          <a:off x="2908300" y="70878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160655</xdr:rowOff>
    </xdr:from>
    <xdr:to xmlns:xdr="http://schemas.openxmlformats.org/drawingml/2006/spreadsheetDrawing">
      <xdr:col>10</xdr:col>
      <xdr:colOff>165100</xdr:colOff>
      <xdr:row>41</xdr:row>
      <xdr:rowOff>90805</xdr:rowOff>
    </xdr:to>
    <xdr:sp macro="" textlink="">
      <xdr:nvSpPr>
        <xdr:cNvPr id="77" name="楕円 76"/>
        <xdr:cNvSpPr/>
      </xdr:nvSpPr>
      <xdr:spPr>
        <a:xfrm>
          <a:off x="1968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41</xdr:row>
      <xdr:rowOff>40640</xdr:rowOff>
    </xdr:from>
    <xdr:to xmlns:xdr="http://schemas.openxmlformats.org/drawingml/2006/spreadsheetDrawing">
      <xdr:col>15</xdr:col>
      <xdr:colOff>50800</xdr:colOff>
      <xdr:row>41</xdr:row>
      <xdr:rowOff>58420</xdr:rowOff>
    </xdr:to>
    <xdr:cxnSp macro="">
      <xdr:nvCxnSpPr>
        <xdr:cNvPr id="78" name="直線コネクタ 77"/>
        <xdr:cNvCxnSpPr/>
      </xdr:nvCxnSpPr>
      <xdr:spPr>
        <a:xfrm>
          <a:off x="2019300" y="70700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141605</xdr:rowOff>
    </xdr:from>
    <xdr:to xmlns:xdr="http://schemas.openxmlformats.org/drawingml/2006/spreadsheetDrawing">
      <xdr:col>6</xdr:col>
      <xdr:colOff>38100</xdr:colOff>
      <xdr:row>41</xdr:row>
      <xdr:rowOff>71755</xdr:rowOff>
    </xdr:to>
    <xdr:sp macro="" textlink="">
      <xdr:nvSpPr>
        <xdr:cNvPr id="79" name="楕円 78"/>
        <xdr:cNvSpPr/>
      </xdr:nvSpPr>
      <xdr:spPr>
        <a:xfrm>
          <a:off x="1079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41</xdr:row>
      <xdr:rowOff>20955</xdr:rowOff>
    </xdr:from>
    <xdr:to xmlns:xdr="http://schemas.openxmlformats.org/drawingml/2006/spreadsheetDrawing">
      <xdr:col>10</xdr:col>
      <xdr:colOff>114300</xdr:colOff>
      <xdr:row>41</xdr:row>
      <xdr:rowOff>40640</xdr:rowOff>
    </xdr:to>
    <xdr:cxnSp macro="">
      <xdr:nvCxnSpPr>
        <xdr:cNvPr id="80" name="直線コネクタ 79"/>
        <xdr:cNvCxnSpPr/>
      </xdr:nvCxnSpPr>
      <xdr:spPr>
        <a:xfrm>
          <a:off x="1130300" y="70504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171450</xdr:rowOff>
    </xdr:from>
    <xdr:ext cx="405130" cy="259080"/>
    <xdr:sp macro="" textlink="">
      <xdr:nvSpPr>
        <xdr:cNvPr id="81" name="n_1aveValue【図書館】&#10;有形固定資産減価償却率"/>
        <xdr:cNvSpPr txBox="1"/>
      </xdr:nvSpPr>
      <xdr:spPr>
        <a:xfrm>
          <a:off x="3582035" y="6172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132080</xdr:rowOff>
    </xdr:from>
    <xdr:ext cx="403225" cy="257175"/>
    <xdr:sp macro="" textlink="">
      <xdr:nvSpPr>
        <xdr:cNvPr id="82" name="n_2aveValue【図書館】&#10;有形固定資産減価償却率"/>
        <xdr:cNvSpPr txBox="1"/>
      </xdr:nvSpPr>
      <xdr:spPr>
        <a:xfrm>
          <a:off x="2705735" y="61328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164465</xdr:rowOff>
    </xdr:from>
    <xdr:ext cx="403225" cy="259080"/>
    <xdr:sp macro="" textlink="">
      <xdr:nvSpPr>
        <xdr:cNvPr id="83" name="n_3aveValue【図書館】&#10;有形固定資産減価償却率"/>
        <xdr:cNvSpPr txBox="1"/>
      </xdr:nvSpPr>
      <xdr:spPr>
        <a:xfrm>
          <a:off x="1816735" y="61652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69850</xdr:rowOff>
    </xdr:from>
    <xdr:ext cx="403225" cy="259080"/>
    <xdr:sp macro="" textlink="">
      <xdr:nvSpPr>
        <xdr:cNvPr id="84" name="n_4aveValue【図書館】&#10;有形固定資産減価償却率"/>
        <xdr:cNvSpPr txBox="1"/>
      </xdr:nvSpPr>
      <xdr:spPr>
        <a:xfrm>
          <a:off x="927735" y="6070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41</xdr:row>
      <xdr:rowOff>118110</xdr:rowOff>
    </xdr:from>
    <xdr:ext cx="405130" cy="259080"/>
    <xdr:sp macro="" textlink="">
      <xdr:nvSpPr>
        <xdr:cNvPr id="85" name="n_1mainValue【図書館】&#10;有形固定資産減価償却率"/>
        <xdr:cNvSpPr txBox="1"/>
      </xdr:nvSpPr>
      <xdr:spPr>
        <a:xfrm>
          <a:off x="3582035" y="7147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41</xdr:row>
      <xdr:rowOff>100330</xdr:rowOff>
    </xdr:from>
    <xdr:ext cx="403225" cy="257175"/>
    <xdr:sp macro="" textlink="">
      <xdr:nvSpPr>
        <xdr:cNvPr id="86" name="n_2mainValue【図書館】&#10;有形固定資産減価償却率"/>
        <xdr:cNvSpPr txBox="1"/>
      </xdr:nvSpPr>
      <xdr:spPr>
        <a:xfrm>
          <a:off x="2705735" y="71297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41</xdr:row>
      <xdr:rowOff>81915</xdr:rowOff>
    </xdr:from>
    <xdr:ext cx="403225" cy="259080"/>
    <xdr:sp macro="" textlink="">
      <xdr:nvSpPr>
        <xdr:cNvPr id="87" name="n_3mainValue【図書館】&#10;有形固定資産減価償却率"/>
        <xdr:cNvSpPr txBox="1"/>
      </xdr:nvSpPr>
      <xdr:spPr>
        <a:xfrm>
          <a:off x="1816735" y="7111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41</xdr:row>
      <xdr:rowOff>63500</xdr:rowOff>
    </xdr:from>
    <xdr:ext cx="403225" cy="257175"/>
    <xdr:sp macro="" textlink="">
      <xdr:nvSpPr>
        <xdr:cNvPr id="88" name="n_4mainValue【図書館】&#10;有形固定資産減価償却率"/>
        <xdr:cNvSpPr txBox="1"/>
      </xdr:nvSpPr>
      <xdr:spPr>
        <a:xfrm>
          <a:off x="927735" y="70929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97" name="テキスト ボックス 96"/>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99" name="直線コネクタ 98"/>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5455" cy="257175"/>
    <xdr:sp macro="" textlink="">
      <xdr:nvSpPr>
        <xdr:cNvPr id="100" name="テキスト ボックス 99"/>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1" name="直線コネクタ 100"/>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5455" cy="259080"/>
    <xdr:sp macro="" textlink="">
      <xdr:nvSpPr>
        <xdr:cNvPr id="102" name="テキスト ボックス 101"/>
        <xdr:cNvSpPr txBox="1"/>
      </xdr:nvSpPr>
      <xdr:spPr>
        <a:xfrm>
          <a:off x="6136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3" name="直線コネクタ 102"/>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5455" cy="257175"/>
    <xdr:sp macro="" textlink="">
      <xdr:nvSpPr>
        <xdr:cNvPr id="104" name="テキスト ボックス 103"/>
        <xdr:cNvSpPr txBox="1"/>
      </xdr:nvSpPr>
      <xdr:spPr>
        <a:xfrm>
          <a:off x="6136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5" name="直線コネクタ 104"/>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5455" cy="258445"/>
    <xdr:sp macro="" textlink="">
      <xdr:nvSpPr>
        <xdr:cNvPr id="106" name="テキスト ボックス 105"/>
        <xdr:cNvSpPr txBox="1"/>
      </xdr:nvSpPr>
      <xdr:spPr>
        <a:xfrm>
          <a:off x="6136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7" name="直線コネクタ 106"/>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5455" cy="259080"/>
    <xdr:sp macro="" textlink="">
      <xdr:nvSpPr>
        <xdr:cNvPr id="108" name="テキスト ボックス 107"/>
        <xdr:cNvSpPr txBox="1"/>
      </xdr:nvSpPr>
      <xdr:spPr>
        <a:xfrm>
          <a:off x="6136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9" name="直線コネクタ 108"/>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5455" cy="257175"/>
    <xdr:sp macro="" textlink="">
      <xdr:nvSpPr>
        <xdr:cNvPr id="110" name="テキスト ボックス 109"/>
        <xdr:cNvSpPr txBox="1"/>
      </xdr:nvSpPr>
      <xdr:spPr>
        <a:xfrm>
          <a:off x="6136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2" name="テキスト ボックス 111"/>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19050</xdr:rowOff>
    </xdr:from>
    <xdr:to xmlns:xdr="http://schemas.openxmlformats.org/drawingml/2006/spreadsheetDrawing">
      <xdr:col>54</xdr:col>
      <xdr:colOff>189865</xdr:colOff>
      <xdr:row>42</xdr:row>
      <xdr:rowOff>7620</xdr:rowOff>
    </xdr:to>
    <xdr:cxnSp macro="">
      <xdr:nvCxnSpPr>
        <xdr:cNvPr id="114" name="直線コネクタ 113"/>
        <xdr:cNvCxnSpPr/>
      </xdr:nvCxnSpPr>
      <xdr:spPr>
        <a:xfrm flipV="1">
          <a:off x="10476865" y="567690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11430</xdr:rowOff>
    </xdr:from>
    <xdr:ext cx="469900" cy="259080"/>
    <xdr:sp macro="" textlink="">
      <xdr:nvSpPr>
        <xdr:cNvPr id="115" name="【図書館】&#10;一人当たり面積最小値テキスト"/>
        <xdr:cNvSpPr txBox="1"/>
      </xdr:nvSpPr>
      <xdr:spPr>
        <a:xfrm>
          <a:off x="1051560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7620</xdr:rowOff>
    </xdr:from>
    <xdr:to xmlns:xdr="http://schemas.openxmlformats.org/drawingml/2006/spreadsheetDrawing">
      <xdr:col>55</xdr:col>
      <xdr:colOff>88900</xdr:colOff>
      <xdr:row>42</xdr:row>
      <xdr:rowOff>7620</xdr:rowOff>
    </xdr:to>
    <xdr:cxnSp macro="">
      <xdr:nvCxnSpPr>
        <xdr:cNvPr id="116" name="直線コネクタ 115"/>
        <xdr:cNvCxnSpPr/>
      </xdr:nvCxnSpPr>
      <xdr:spPr>
        <a:xfrm>
          <a:off x="10388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137160</xdr:rowOff>
    </xdr:from>
    <xdr:ext cx="469900" cy="259080"/>
    <xdr:sp macro="" textlink="">
      <xdr:nvSpPr>
        <xdr:cNvPr id="117" name="【図書館】&#10;一人当たり面積最大値テキスト"/>
        <xdr:cNvSpPr txBox="1"/>
      </xdr:nvSpPr>
      <xdr:spPr>
        <a:xfrm>
          <a:off x="10515600" y="545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19050</xdr:rowOff>
    </xdr:from>
    <xdr:to xmlns:xdr="http://schemas.openxmlformats.org/drawingml/2006/spreadsheetDrawing">
      <xdr:col>55</xdr:col>
      <xdr:colOff>88900</xdr:colOff>
      <xdr:row>33</xdr:row>
      <xdr:rowOff>19050</xdr:rowOff>
    </xdr:to>
    <xdr:cxnSp macro="">
      <xdr:nvCxnSpPr>
        <xdr:cNvPr id="118" name="直線コネクタ 117"/>
        <xdr:cNvCxnSpPr/>
      </xdr:nvCxnSpPr>
      <xdr:spPr>
        <a:xfrm>
          <a:off x="10388600" y="567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90170</xdr:rowOff>
    </xdr:from>
    <xdr:ext cx="469900" cy="259080"/>
    <xdr:sp macro="" textlink="">
      <xdr:nvSpPr>
        <xdr:cNvPr id="119" name="【図書館】&#10;一人当たり面積平均値テキスト"/>
        <xdr:cNvSpPr txBox="1"/>
      </xdr:nvSpPr>
      <xdr:spPr>
        <a:xfrm>
          <a:off x="10515600" y="6776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111760</xdr:rowOff>
    </xdr:from>
    <xdr:to xmlns:xdr="http://schemas.openxmlformats.org/drawingml/2006/spreadsheetDrawing">
      <xdr:col>55</xdr:col>
      <xdr:colOff>50800</xdr:colOff>
      <xdr:row>40</xdr:row>
      <xdr:rowOff>41910</xdr:rowOff>
    </xdr:to>
    <xdr:sp macro="" textlink="">
      <xdr:nvSpPr>
        <xdr:cNvPr id="120" name="フローチャート: 判断 119"/>
        <xdr:cNvSpPr/>
      </xdr:nvSpPr>
      <xdr:spPr>
        <a:xfrm>
          <a:off x="104267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20320</xdr:rowOff>
    </xdr:from>
    <xdr:to xmlns:xdr="http://schemas.openxmlformats.org/drawingml/2006/spreadsheetDrawing">
      <xdr:col>50</xdr:col>
      <xdr:colOff>165100</xdr:colOff>
      <xdr:row>39</xdr:row>
      <xdr:rowOff>121920</xdr:rowOff>
    </xdr:to>
    <xdr:sp macro="" textlink="">
      <xdr:nvSpPr>
        <xdr:cNvPr id="121" name="フローチャート: 判断 120"/>
        <xdr:cNvSpPr/>
      </xdr:nvSpPr>
      <xdr:spPr>
        <a:xfrm>
          <a:off x="9588500" y="67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168910</xdr:rowOff>
    </xdr:from>
    <xdr:to xmlns:xdr="http://schemas.openxmlformats.org/drawingml/2006/spreadsheetDrawing">
      <xdr:col>46</xdr:col>
      <xdr:colOff>38100</xdr:colOff>
      <xdr:row>39</xdr:row>
      <xdr:rowOff>99060</xdr:rowOff>
    </xdr:to>
    <xdr:sp macro="" textlink="">
      <xdr:nvSpPr>
        <xdr:cNvPr id="122" name="フローチャート: 判断 121"/>
        <xdr:cNvSpPr/>
      </xdr:nvSpPr>
      <xdr:spPr>
        <a:xfrm>
          <a:off x="8699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33655</xdr:rowOff>
    </xdr:from>
    <xdr:to xmlns:xdr="http://schemas.openxmlformats.org/drawingml/2006/spreadsheetDrawing">
      <xdr:col>41</xdr:col>
      <xdr:colOff>101600</xdr:colOff>
      <xdr:row>39</xdr:row>
      <xdr:rowOff>135255</xdr:rowOff>
    </xdr:to>
    <xdr:sp macro="" textlink="">
      <xdr:nvSpPr>
        <xdr:cNvPr id="123" name="フローチャート: 判断 122"/>
        <xdr:cNvSpPr/>
      </xdr:nvSpPr>
      <xdr:spPr>
        <a:xfrm>
          <a:off x="7810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141605</xdr:rowOff>
    </xdr:from>
    <xdr:to xmlns:xdr="http://schemas.openxmlformats.org/drawingml/2006/spreadsheetDrawing">
      <xdr:col>36</xdr:col>
      <xdr:colOff>165100</xdr:colOff>
      <xdr:row>40</xdr:row>
      <xdr:rowOff>71755</xdr:rowOff>
    </xdr:to>
    <xdr:sp macro="" textlink="">
      <xdr:nvSpPr>
        <xdr:cNvPr id="124" name="フローチャート: 判断 123"/>
        <xdr:cNvSpPr/>
      </xdr:nvSpPr>
      <xdr:spPr>
        <a:xfrm>
          <a:off x="6921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50</xdr:col>
      <xdr:colOff>63500</xdr:colOff>
      <xdr:row>32</xdr:row>
      <xdr:rowOff>133350</xdr:rowOff>
    </xdr:from>
    <xdr:to xmlns:xdr="http://schemas.openxmlformats.org/drawingml/2006/spreadsheetDrawing">
      <xdr:col>50</xdr:col>
      <xdr:colOff>165100</xdr:colOff>
      <xdr:row>33</xdr:row>
      <xdr:rowOff>63500</xdr:rowOff>
    </xdr:to>
    <xdr:sp macro="" textlink="">
      <xdr:nvSpPr>
        <xdr:cNvPr id="130" name="楕円 129"/>
        <xdr:cNvSpPr/>
      </xdr:nvSpPr>
      <xdr:spPr>
        <a:xfrm>
          <a:off x="9588500" y="56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33</xdr:row>
      <xdr:rowOff>10795</xdr:rowOff>
    </xdr:from>
    <xdr:to xmlns:xdr="http://schemas.openxmlformats.org/drawingml/2006/spreadsheetDrawing">
      <xdr:col>46</xdr:col>
      <xdr:colOff>38100</xdr:colOff>
      <xdr:row>33</xdr:row>
      <xdr:rowOff>112395</xdr:rowOff>
    </xdr:to>
    <xdr:sp macro="" textlink="">
      <xdr:nvSpPr>
        <xdr:cNvPr id="131" name="楕円 130"/>
        <xdr:cNvSpPr/>
      </xdr:nvSpPr>
      <xdr:spPr>
        <a:xfrm>
          <a:off x="8699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33</xdr:row>
      <xdr:rowOff>12700</xdr:rowOff>
    </xdr:from>
    <xdr:to xmlns:xdr="http://schemas.openxmlformats.org/drawingml/2006/spreadsheetDrawing">
      <xdr:col>50</xdr:col>
      <xdr:colOff>114300</xdr:colOff>
      <xdr:row>33</xdr:row>
      <xdr:rowOff>61595</xdr:rowOff>
    </xdr:to>
    <xdr:cxnSp macro="">
      <xdr:nvCxnSpPr>
        <xdr:cNvPr id="132" name="直線コネクタ 131"/>
        <xdr:cNvCxnSpPr/>
      </xdr:nvCxnSpPr>
      <xdr:spPr>
        <a:xfrm flipV="1">
          <a:off x="8750300" y="56705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33</xdr:row>
      <xdr:rowOff>53340</xdr:rowOff>
    </xdr:from>
    <xdr:to xmlns:xdr="http://schemas.openxmlformats.org/drawingml/2006/spreadsheetDrawing">
      <xdr:col>41</xdr:col>
      <xdr:colOff>101600</xdr:colOff>
      <xdr:row>33</xdr:row>
      <xdr:rowOff>154940</xdr:rowOff>
    </xdr:to>
    <xdr:sp macro="" textlink="">
      <xdr:nvSpPr>
        <xdr:cNvPr id="133" name="楕円 132"/>
        <xdr:cNvSpPr/>
      </xdr:nvSpPr>
      <xdr:spPr>
        <a:xfrm>
          <a:off x="7810500" y="57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33</xdr:row>
      <xdr:rowOff>61595</xdr:rowOff>
    </xdr:from>
    <xdr:to xmlns:xdr="http://schemas.openxmlformats.org/drawingml/2006/spreadsheetDrawing">
      <xdr:col>45</xdr:col>
      <xdr:colOff>177800</xdr:colOff>
      <xdr:row>33</xdr:row>
      <xdr:rowOff>104140</xdr:rowOff>
    </xdr:to>
    <xdr:cxnSp macro="">
      <xdr:nvCxnSpPr>
        <xdr:cNvPr id="134" name="直線コネクタ 133"/>
        <xdr:cNvCxnSpPr/>
      </xdr:nvCxnSpPr>
      <xdr:spPr>
        <a:xfrm flipV="1">
          <a:off x="7861300" y="57194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33</xdr:row>
      <xdr:rowOff>102235</xdr:rowOff>
    </xdr:from>
    <xdr:to xmlns:xdr="http://schemas.openxmlformats.org/drawingml/2006/spreadsheetDrawing">
      <xdr:col>36</xdr:col>
      <xdr:colOff>165100</xdr:colOff>
      <xdr:row>34</xdr:row>
      <xdr:rowOff>32385</xdr:rowOff>
    </xdr:to>
    <xdr:sp macro="" textlink="">
      <xdr:nvSpPr>
        <xdr:cNvPr id="135" name="楕円 134"/>
        <xdr:cNvSpPr/>
      </xdr:nvSpPr>
      <xdr:spPr>
        <a:xfrm>
          <a:off x="6921500" y="57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33</xdr:row>
      <xdr:rowOff>104140</xdr:rowOff>
    </xdr:from>
    <xdr:to xmlns:xdr="http://schemas.openxmlformats.org/drawingml/2006/spreadsheetDrawing">
      <xdr:col>41</xdr:col>
      <xdr:colOff>50800</xdr:colOff>
      <xdr:row>33</xdr:row>
      <xdr:rowOff>153035</xdr:rowOff>
    </xdr:to>
    <xdr:cxnSp macro="">
      <xdr:nvCxnSpPr>
        <xdr:cNvPr id="136" name="直線コネクタ 135"/>
        <xdr:cNvCxnSpPr/>
      </xdr:nvCxnSpPr>
      <xdr:spPr>
        <a:xfrm flipV="1">
          <a:off x="6972300" y="57619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113030</xdr:rowOff>
    </xdr:from>
    <xdr:ext cx="469900" cy="259080"/>
    <xdr:sp macro="" textlink="">
      <xdr:nvSpPr>
        <xdr:cNvPr id="137" name="n_1aveValue【図書館】&#10;一人当たり面積"/>
        <xdr:cNvSpPr txBox="1"/>
      </xdr:nvSpPr>
      <xdr:spPr>
        <a:xfrm>
          <a:off x="9391650" y="679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90170</xdr:rowOff>
    </xdr:from>
    <xdr:ext cx="467995" cy="259080"/>
    <xdr:sp macro="" textlink="">
      <xdr:nvSpPr>
        <xdr:cNvPr id="138" name="n_2aveValue【図書館】&#10;一人当たり面積"/>
        <xdr:cNvSpPr txBox="1"/>
      </xdr:nvSpPr>
      <xdr:spPr>
        <a:xfrm>
          <a:off x="8515350" y="67767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126365</xdr:rowOff>
    </xdr:from>
    <xdr:ext cx="467995" cy="259080"/>
    <xdr:sp macro="" textlink="">
      <xdr:nvSpPr>
        <xdr:cNvPr id="139" name="n_3aveValue【図書館】&#10;一人当たり面積"/>
        <xdr:cNvSpPr txBox="1"/>
      </xdr:nvSpPr>
      <xdr:spPr>
        <a:xfrm>
          <a:off x="7626350" y="68129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63500</xdr:rowOff>
    </xdr:from>
    <xdr:ext cx="467995" cy="257175"/>
    <xdr:sp macro="" textlink="">
      <xdr:nvSpPr>
        <xdr:cNvPr id="140" name="n_4aveValue【図書館】&#10;一人当たり面積"/>
        <xdr:cNvSpPr txBox="1"/>
      </xdr:nvSpPr>
      <xdr:spPr>
        <a:xfrm>
          <a:off x="6737350" y="6921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31</xdr:row>
      <xdr:rowOff>80010</xdr:rowOff>
    </xdr:from>
    <xdr:ext cx="469900" cy="259080"/>
    <xdr:sp macro="" textlink="">
      <xdr:nvSpPr>
        <xdr:cNvPr id="141" name="n_1mainValue【図書館】&#10;一人当たり面積"/>
        <xdr:cNvSpPr txBox="1"/>
      </xdr:nvSpPr>
      <xdr:spPr>
        <a:xfrm>
          <a:off x="9391650" y="539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31</xdr:row>
      <xdr:rowOff>128905</xdr:rowOff>
    </xdr:from>
    <xdr:ext cx="467995" cy="259080"/>
    <xdr:sp macro="" textlink="">
      <xdr:nvSpPr>
        <xdr:cNvPr id="142" name="n_2mainValue【図書館】&#10;一人当たり面積"/>
        <xdr:cNvSpPr txBox="1"/>
      </xdr:nvSpPr>
      <xdr:spPr>
        <a:xfrm>
          <a:off x="8515350" y="5443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31</xdr:row>
      <xdr:rowOff>171450</xdr:rowOff>
    </xdr:from>
    <xdr:ext cx="467995" cy="259080"/>
    <xdr:sp macro="" textlink="">
      <xdr:nvSpPr>
        <xdr:cNvPr id="143" name="n_3mainValue【図書館】&#10;一人当たり面積"/>
        <xdr:cNvSpPr txBox="1"/>
      </xdr:nvSpPr>
      <xdr:spPr>
        <a:xfrm>
          <a:off x="7626350" y="54864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32</xdr:row>
      <xdr:rowOff>48895</xdr:rowOff>
    </xdr:from>
    <xdr:ext cx="467995" cy="259080"/>
    <xdr:sp macro="" textlink="">
      <xdr:nvSpPr>
        <xdr:cNvPr id="144" name="n_4mainValue【図書館】&#10;一人当たり面積"/>
        <xdr:cNvSpPr txBox="1"/>
      </xdr:nvSpPr>
      <xdr:spPr>
        <a:xfrm>
          <a:off x="6737350" y="55352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3" name="テキスト ボックス 152"/>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4" name="直線コネクタ 15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5" name="テキスト ボックス 154"/>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6" name="直線コネクタ 155"/>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5455" cy="259080"/>
    <xdr:sp macro="" textlink="">
      <xdr:nvSpPr>
        <xdr:cNvPr id="157" name="テキスト ボックス 156"/>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8" name="直線コネクタ 157"/>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59" name="テキスト ボックス 158"/>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0" name="直線コネクタ 159"/>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161" name="テキスト ボックス 160"/>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2" name="直線コネクタ 161"/>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3" name="テキスト ボックス 162"/>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4" name="直線コネクタ 163"/>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165" name="テキスト ボックス 164"/>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6" name="直線コネクタ 165"/>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185" cy="259080"/>
    <xdr:sp macro="" textlink="">
      <xdr:nvSpPr>
        <xdr:cNvPr id="167" name="テキスト ボックス 166"/>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22860</xdr:rowOff>
    </xdr:from>
    <xdr:to xmlns:xdr="http://schemas.openxmlformats.org/drawingml/2006/spreadsheetDrawing">
      <xdr:col>24</xdr:col>
      <xdr:colOff>62865</xdr:colOff>
      <xdr:row>64</xdr:row>
      <xdr:rowOff>130810</xdr:rowOff>
    </xdr:to>
    <xdr:cxnSp macro="">
      <xdr:nvCxnSpPr>
        <xdr:cNvPr id="170" name="直線コネクタ 169"/>
        <xdr:cNvCxnSpPr/>
      </xdr:nvCxnSpPr>
      <xdr:spPr>
        <a:xfrm flipV="1">
          <a:off x="4634865" y="9624060"/>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7175"/>
    <xdr:sp macro="" textlink="">
      <xdr:nvSpPr>
        <xdr:cNvPr id="171" name="【体育館・プール】&#10;有形固定資産減価償却率最小値テキスト"/>
        <xdr:cNvSpPr txBox="1"/>
      </xdr:nvSpPr>
      <xdr:spPr>
        <a:xfrm>
          <a:off x="4673600" y="11107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2" name="直線コネクタ 171"/>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140970</xdr:rowOff>
    </xdr:from>
    <xdr:ext cx="340360" cy="259080"/>
    <xdr:sp macro="" textlink="">
      <xdr:nvSpPr>
        <xdr:cNvPr id="173" name="【体育館・プール】&#10;有形固定資産減価償却率最大値テキスト"/>
        <xdr:cNvSpPr txBox="1"/>
      </xdr:nvSpPr>
      <xdr:spPr>
        <a:xfrm>
          <a:off x="4673600" y="93992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22860</xdr:rowOff>
    </xdr:from>
    <xdr:to xmlns:xdr="http://schemas.openxmlformats.org/drawingml/2006/spreadsheetDrawing">
      <xdr:col>24</xdr:col>
      <xdr:colOff>152400</xdr:colOff>
      <xdr:row>56</xdr:row>
      <xdr:rowOff>22860</xdr:rowOff>
    </xdr:to>
    <xdr:cxnSp macro="">
      <xdr:nvCxnSpPr>
        <xdr:cNvPr id="174" name="直線コネクタ 173"/>
        <xdr:cNvCxnSpPr/>
      </xdr:nvCxnSpPr>
      <xdr:spPr>
        <a:xfrm>
          <a:off x="4546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153035</xdr:rowOff>
    </xdr:from>
    <xdr:ext cx="405130" cy="259080"/>
    <xdr:sp macro="" textlink="">
      <xdr:nvSpPr>
        <xdr:cNvPr id="175" name="【体育館・プール】&#10;有形固定資産減価償却率平均値テキスト"/>
        <xdr:cNvSpPr txBox="1"/>
      </xdr:nvSpPr>
      <xdr:spPr>
        <a:xfrm>
          <a:off x="4673600" y="104400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130175</xdr:rowOff>
    </xdr:from>
    <xdr:to xmlns:xdr="http://schemas.openxmlformats.org/drawingml/2006/spreadsheetDrawing">
      <xdr:col>24</xdr:col>
      <xdr:colOff>114300</xdr:colOff>
      <xdr:row>62</xdr:row>
      <xdr:rowOff>60325</xdr:rowOff>
    </xdr:to>
    <xdr:sp macro="" textlink="">
      <xdr:nvSpPr>
        <xdr:cNvPr id="176" name="フローチャート: 判断 175"/>
        <xdr:cNvSpPr/>
      </xdr:nvSpPr>
      <xdr:spPr>
        <a:xfrm>
          <a:off x="4584700" y="10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137160</xdr:rowOff>
    </xdr:from>
    <xdr:to xmlns:xdr="http://schemas.openxmlformats.org/drawingml/2006/spreadsheetDrawing">
      <xdr:col>20</xdr:col>
      <xdr:colOff>38100</xdr:colOff>
      <xdr:row>62</xdr:row>
      <xdr:rowOff>67310</xdr:rowOff>
    </xdr:to>
    <xdr:sp macro="" textlink="">
      <xdr:nvSpPr>
        <xdr:cNvPr id="177" name="フローチャート: 判断 176"/>
        <xdr:cNvSpPr/>
      </xdr:nvSpPr>
      <xdr:spPr>
        <a:xfrm>
          <a:off x="3746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109220</xdr:rowOff>
    </xdr:from>
    <xdr:to xmlns:xdr="http://schemas.openxmlformats.org/drawingml/2006/spreadsheetDrawing">
      <xdr:col>15</xdr:col>
      <xdr:colOff>101600</xdr:colOff>
      <xdr:row>62</xdr:row>
      <xdr:rowOff>39370</xdr:rowOff>
    </xdr:to>
    <xdr:sp macro="" textlink="">
      <xdr:nvSpPr>
        <xdr:cNvPr id="178" name="フローチャート: 判断 177"/>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151765</xdr:rowOff>
    </xdr:from>
    <xdr:to xmlns:xdr="http://schemas.openxmlformats.org/drawingml/2006/spreadsheetDrawing">
      <xdr:col>10</xdr:col>
      <xdr:colOff>165100</xdr:colOff>
      <xdr:row>62</xdr:row>
      <xdr:rowOff>81915</xdr:rowOff>
    </xdr:to>
    <xdr:sp macro="" textlink="">
      <xdr:nvSpPr>
        <xdr:cNvPr id="179" name="フローチャート: 判断 178"/>
        <xdr:cNvSpPr/>
      </xdr:nvSpPr>
      <xdr:spPr>
        <a:xfrm>
          <a:off x="1968500" y="1061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3175</xdr:rowOff>
    </xdr:from>
    <xdr:to xmlns:xdr="http://schemas.openxmlformats.org/drawingml/2006/spreadsheetDrawing">
      <xdr:col>6</xdr:col>
      <xdr:colOff>38100</xdr:colOff>
      <xdr:row>61</xdr:row>
      <xdr:rowOff>104775</xdr:rowOff>
    </xdr:to>
    <xdr:sp macro="" textlink="">
      <xdr:nvSpPr>
        <xdr:cNvPr id="180" name="フローチャート: 判断 179"/>
        <xdr:cNvSpPr/>
      </xdr:nvSpPr>
      <xdr:spPr>
        <a:xfrm>
          <a:off x="1079500" y="1046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1" name="テキスト ボックス 180"/>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2" name="テキスト ボックス 181"/>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3" name="テキスト ボックス 182"/>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4" name="テキスト ボックス 183"/>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5" name="テキスト ボックス 184"/>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32385</xdr:rowOff>
    </xdr:from>
    <xdr:to xmlns:xdr="http://schemas.openxmlformats.org/drawingml/2006/spreadsheetDrawing">
      <xdr:col>24</xdr:col>
      <xdr:colOff>114300</xdr:colOff>
      <xdr:row>63</xdr:row>
      <xdr:rowOff>133985</xdr:rowOff>
    </xdr:to>
    <xdr:sp macro="" textlink="">
      <xdr:nvSpPr>
        <xdr:cNvPr id="186" name="楕円 185"/>
        <xdr:cNvSpPr/>
      </xdr:nvSpPr>
      <xdr:spPr>
        <a:xfrm>
          <a:off x="4584700" y="108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10795</xdr:rowOff>
    </xdr:from>
    <xdr:ext cx="405130" cy="258445"/>
    <xdr:sp macro="" textlink="">
      <xdr:nvSpPr>
        <xdr:cNvPr id="187" name="【体育館・プール】&#10;有形固定資産減価償却率該当値テキスト"/>
        <xdr:cNvSpPr txBox="1"/>
      </xdr:nvSpPr>
      <xdr:spPr>
        <a:xfrm>
          <a:off x="4673600" y="108121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34290</xdr:rowOff>
    </xdr:from>
    <xdr:to xmlns:xdr="http://schemas.openxmlformats.org/drawingml/2006/spreadsheetDrawing">
      <xdr:col>20</xdr:col>
      <xdr:colOff>38100</xdr:colOff>
      <xdr:row>63</xdr:row>
      <xdr:rowOff>135890</xdr:rowOff>
    </xdr:to>
    <xdr:sp macro="" textlink="">
      <xdr:nvSpPr>
        <xdr:cNvPr id="188" name="楕円 187"/>
        <xdr:cNvSpPr/>
      </xdr:nvSpPr>
      <xdr:spPr>
        <a:xfrm>
          <a:off x="37465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63</xdr:row>
      <xdr:rowOff>83185</xdr:rowOff>
    </xdr:from>
    <xdr:to xmlns:xdr="http://schemas.openxmlformats.org/drawingml/2006/spreadsheetDrawing">
      <xdr:col>24</xdr:col>
      <xdr:colOff>63500</xdr:colOff>
      <xdr:row>63</xdr:row>
      <xdr:rowOff>85090</xdr:rowOff>
    </xdr:to>
    <xdr:cxnSp macro="">
      <xdr:nvCxnSpPr>
        <xdr:cNvPr id="189" name="直線コネクタ 188"/>
        <xdr:cNvCxnSpPr/>
      </xdr:nvCxnSpPr>
      <xdr:spPr>
        <a:xfrm flipV="1">
          <a:off x="3797300" y="108845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94615</xdr:rowOff>
    </xdr:from>
    <xdr:to xmlns:xdr="http://schemas.openxmlformats.org/drawingml/2006/spreadsheetDrawing">
      <xdr:col>15</xdr:col>
      <xdr:colOff>101600</xdr:colOff>
      <xdr:row>63</xdr:row>
      <xdr:rowOff>24765</xdr:rowOff>
    </xdr:to>
    <xdr:sp macro="" textlink="">
      <xdr:nvSpPr>
        <xdr:cNvPr id="190" name="楕円 189"/>
        <xdr:cNvSpPr/>
      </xdr:nvSpPr>
      <xdr:spPr>
        <a:xfrm>
          <a:off x="2857500" y="107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145415</xdr:rowOff>
    </xdr:from>
    <xdr:to xmlns:xdr="http://schemas.openxmlformats.org/drawingml/2006/spreadsheetDrawing">
      <xdr:col>19</xdr:col>
      <xdr:colOff>177800</xdr:colOff>
      <xdr:row>63</xdr:row>
      <xdr:rowOff>85090</xdr:rowOff>
    </xdr:to>
    <xdr:cxnSp macro="">
      <xdr:nvCxnSpPr>
        <xdr:cNvPr id="191" name="直線コネクタ 190"/>
        <xdr:cNvCxnSpPr/>
      </xdr:nvCxnSpPr>
      <xdr:spPr>
        <a:xfrm>
          <a:off x="2908300" y="1077531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69850</xdr:rowOff>
    </xdr:from>
    <xdr:to xmlns:xdr="http://schemas.openxmlformats.org/drawingml/2006/spreadsheetDrawing">
      <xdr:col>10</xdr:col>
      <xdr:colOff>165100</xdr:colOff>
      <xdr:row>63</xdr:row>
      <xdr:rowOff>0</xdr:rowOff>
    </xdr:to>
    <xdr:sp macro="" textlink="">
      <xdr:nvSpPr>
        <xdr:cNvPr id="192" name="楕円 191"/>
        <xdr:cNvSpPr/>
      </xdr:nvSpPr>
      <xdr:spPr>
        <a:xfrm>
          <a:off x="19685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120650</xdr:rowOff>
    </xdr:from>
    <xdr:to xmlns:xdr="http://schemas.openxmlformats.org/drawingml/2006/spreadsheetDrawing">
      <xdr:col>15</xdr:col>
      <xdr:colOff>50800</xdr:colOff>
      <xdr:row>62</xdr:row>
      <xdr:rowOff>145415</xdr:rowOff>
    </xdr:to>
    <xdr:cxnSp macro="">
      <xdr:nvCxnSpPr>
        <xdr:cNvPr id="193" name="直線コネクタ 192"/>
        <xdr:cNvCxnSpPr/>
      </xdr:nvCxnSpPr>
      <xdr:spPr>
        <a:xfrm>
          <a:off x="2019300" y="107505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42545</xdr:rowOff>
    </xdr:from>
    <xdr:to xmlns:xdr="http://schemas.openxmlformats.org/drawingml/2006/spreadsheetDrawing">
      <xdr:col>6</xdr:col>
      <xdr:colOff>38100</xdr:colOff>
      <xdr:row>62</xdr:row>
      <xdr:rowOff>144145</xdr:rowOff>
    </xdr:to>
    <xdr:sp macro="" textlink="">
      <xdr:nvSpPr>
        <xdr:cNvPr id="194" name="楕円 193"/>
        <xdr:cNvSpPr/>
      </xdr:nvSpPr>
      <xdr:spPr>
        <a:xfrm>
          <a:off x="1079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93345</xdr:rowOff>
    </xdr:from>
    <xdr:to xmlns:xdr="http://schemas.openxmlformats.org/drawingml/2006/spreadsheetDrawing">
      <xdr:col>10</xdr:col>
      <xdr:colOff>114300</xdr:colOff>
      <xdr:row>62</xdr:row>
      <xdr:rowOff>120650</xdr:rowOff>
    </xdr:to>
    <xdr:cxnSp macro="">
      <xdr:nvCxnSpPr>
        <xdr:cNvPr id="195" name="直線コネクタ 194"/>
        <xdr:cNvCxnSpPr/>
      </xdr:nvCxnSpPr>
      <xdr:spPr>
        <a:xfrm>
          <a:off x="1130300" y="107232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83820</xdr:rowOff>
    </xdr:from>
    <xdr:ext cx="405130" cy="259080"/>
    <xdr:sp macro="" textlink="">
      <xdr:nvSpPr>
        <xdr:cNvPr id="196" name="n_1aveValue【体育館・プール】&#10;有形固定資産減価償却率"/>
        <xdr:cNvSpPr txBox="1"/>
      </xdr:nvSpPr>
      <xdr:spPr>
        <a:xfrm>
          <a:off x="3582035" y="10370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55880</xdr:rowOff>
    </xdr:from>
    <xdr:ext cx="403225" cy="259080"/>
    <xdr:sp macro="" textlink="">
      <xdr:nvSpPr>
        <xdr:cNvPr id="197" name="n_2aveValue【体育館・プール】&#10;有形固定資産減価償却率"/>
        <xdr:cNvSpPr txBox="1"/>
      </xdr:nvSpPr>
      <xdr:spPr>
        <a:xfrm>
          <a:off x="2705735" y="10342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98425</xdr:rowOff>
    </xdr:from>
    <xdr:ext cx="403225" cy="257175"/>
    <xdr:sp macro="" textlink="">
      <xdr:nvSpPr>
        <xdr:cNvPr id="198" name="n_3aveValue【体育館・プール】&#10;有形固定資産減価償却率"/>
        <xdr:cNvSpPr txBox="1"/>
      </xdr:nvSpPr>
      <xdr:spPr>
        <a:xfrm>
          <a:off x="1816735" y="103854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121285</xdr:rowOff>
    </xdr:from>
    <xdr:ext cx="403225" cy="257175"/>
    <xdr:sp macro="" textlink="">
      <xdr:nvSpPr>
        <xdr:cNvPr id="199" name="n_4aveValue【体育館・プール】&#10;有形固定資産減価償却率"/>
        <xdr:cNvSpPr txBox="1"/>
      </xdr:nvSpPr>
      <xdr:spPr>
        <a:xfrm>
          <a:off x="927735" y="102368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127000</xdr:rowOff>
    </xdr:from>
    <xdr:ext cx="405130" cy="259080"/>
    <xdr:sp macro="" textlink="">
      <xdr:nvSpPr>
        <xdr:cNvPr id="200" name="n_1mainValue【体育館・プール】&#10;有形固定資産減価償却率"/>
        <xdr:cNvSpPr txBox="1"/>
      </xdr:nvSpPr>
      <xdr:spPr>
        <a:xfrm>
          <a:off x="3582035" y="10928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15875</xdr:rowOff>
    </xdr:from>
    <xdr:ext cx="403225" cy="259080"/>
    <xdr:sp macro="" textlink="">
      <xdr:nvSpPr>
        <xdr:cNvPr id="201" name="n_2mainValue【体育館・プール】&#10;有形固定資産減価償却率"/>
        <xdr:cNvSpPr txBox="1"/>
      </xdr:nvSpPr>
      <xdr:spPr>
        <a:xfrm>
          <a:off x="2705735" y="10817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162560</xdr:rowOff>
    </xdr:from>
    <xdr:ext cx="403225" cy="259080"/>
    <xdr:sp macro="" textlink="">
      <xdr:nvSpPr>
        <xdr:cNvPr id="202" name="n_3mainValue【体育館・プール】&#10;有形固定資産減価償却率"/>
        <xdr:cNvSpPr txBox="1"/>
      </xdr:nvSpPr>
      <xdr:spPr>
        <a:xfrm>
          <a:off x="1816735" y="10792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135255</xdr:rowOff>
    </xdr:from>
    <xdr:ext cx="403225" cy="257175"/>
    <xdr:sp macro="" textlink="">
      <xdr:nvSpPr>
        <xdr:cNvPr id="203" name="n_4mainValue【体育館・プール】&#10;有形固定資産減価償却率"/>
        <xdr:cNvSpPr txBox="1"/>
      </xdr:nvSpPr>
      <xdr:spPr>
        <a:xfrm>
          <a:off x="927735" y="107651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2" name="テキスト ボックス 211"/>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4" name="直線コネクタ 213"/>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5455" cy="259080"/>
    <xdr:sp macro="" textlink="">
      <xdr:nvSpPr>
        <xdr:cNvPr id="215" name="テキスト ボックス 214"/>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6" name="直線コネクタ 215"/>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5455" cy="259080"/>
    <xdr:sp macro="" textlink="">
      <xdr:nvSpPr>
        <xdr:cNvPr id="217" name="テキスト ボックス 216"/>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8" name="直線コネクタ 217"/>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219" name="テキスト ボックス 218"/>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0" name="直線コネクタ 219"/>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5455" cy="259080"/>
    <xdr:sp macro="" textlink="">
      <xdr:nvSpPr>
        <xdr:cNvPr id="221" name="テキスト ボックス 220"/>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2" name="直線コネクタ 221"/>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5455" cy="259080"/>
    <xdr:sp macro="" textlink="">
      <xdr:nvSpPr>
        <xdr:cNvPr id="223" name="テキスト ボックス 222"/>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4" name="直線コネクタ 22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25" name="テキスト ボックス 224"/>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158750</xdr:rowOff>
    </xdr:from>
    <xdr:to xmlns:xdr="http://schemas.openxmlformats.org/drawingml/2006/spreadsheetDrawing">
      <xdr:col>54</xdr:col>
      <xdr:colOff>189865</xdr:colOff>
      <xdr:row>63</xdr:row>
      <xdr:rowOff>151130</xdr:rowOff>
    </xdr:to>
    <xdr:cxnSp macro="">
      <xdr:nvCxnSpPr>
        <xdr:cNvPr id="227" name="直線コネクタ 226"/>
        <xdr:cNvCxnSpPr/>
      </xdr:nvCxnSpPr>
      <xdr:spPr>
        <a:xfrm flipV="1">
          <a:off x="10476865" y="9759950"/>
          <a:ext cx="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154940</xdr:rowOff>
    </xdr:from>
    <xdr:ext cx="469900" cy="257175"/>
    <xdr:sp macro="" textlink="">
      <xdr:nvSpPr>
        <xdr:cNvPr id="228" name="【体育館・プール】&#10;一人当たり面積最小値テキスト"/>
        <xdr:cNvSpPr txBox="1"/>
      </xdr:nvSpPr>
      <xdr:spPr>
        <a:xfrm>
          <a:off x="10515600" y="109562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151130</xdr:rowOff>
    </xdr:from>
    <xdr:to xmlns:xdr="http://schemas.openxmlformats.org/drawingml/2006/spreadsheetDrawing">
      <xdr:col>55</xdr:col>
      <xdr:colOff>88900</xdr:colOff>
      <xdr:row>63</xdr:row>
      <xdr:rowOff>151130</xdr:rowOff>
    </xdr:to>
    <xdr:cxnSp macro="">
      <xdr:nvCxnSpPr>
        <xdr:cNvPr id="229" name="直線コネクタ 228"/>
        <xdr:cNvCxnSpPr/>
      </xdr:nvCxnSpPr>
      <xdr:spPr>
        <a:xfrm>
          <a:off x="10388600" y="1095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105410</xdr:rowOff>
    </xdr:from>
    <xdr:ext cx="469900" cy="259080"/>
    <xdr:sp macro="" textlink="">
      <xdr:nvSpPr>
        <xdr:cNvPr id="230" name="【体育館・プール】&#10;一人当たり面積最大値テキスト"/>
        <xdr:cNvSpPr txBox="1"/>
      </xdr:nvSpPr>
      <xdr:spPr>
        <a:xfrm>
          <a:off x="10515600" y="953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158750</xdr:rowOff>
    </xdr:from>
    <xdr:to xmlns:xdr="http://schemas.openxmlformats.org/drawingml/2006/spreadsheetDrawing">
      <xdr:col>55</xdr:col>
      <xdr:colOff>88900</xdr:colOff>
      <xdr:row>56</xdr:row>
      <xdr:rowOff>158750</xdr:rowOff>
    </xdr:to>
    <xdr:cxnSp macro="">
      <xdr:nvCxnSpPr>
        <xdr:cNvPr id="231" name="直線コネクタ 230"/>
        <xdr:cNvCxnSpPr/>
      </xdr:nvCxnSpPr>
      <xdr:spPr>
        <a:xfrm>
          <a:off x="10388600" y="975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15875</xdr:rowOff>
    </xdr:from>
    <xdr:ext cx="469900" cy="259080"/>
    <xdr:sp macro="" textlink="">
      <xdr:nvSpPr>
        <xdr:cNvPr id="232" name="【体育館・プール】&#10;一人当たり面積平均値テキスト"/>
        <xdr:cNvSpPr txBox="1"/>
      </xdr:nvSpPr>
      <xdr:spPr>
        <a:xfrm>
          <a:off x="10515600" y="104743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37465</xdr:rowOff>
    </xdr:from>
    <xdr:to xmlns:xdr="http://schemas.openxmlformats.org/drawingml/2006/spreadsheetDrawing">
      <xdr:col>55</xdr:col>
      <xdr:colOff>50800</xdr:colOff>
      <xdr:row>61</xdr:row>
      <xdr:rowOff>139065</xdr:rowOff>
    </xdr:to>
    <xdr:sp macro="" textlink="">
      <xdr:nvSpPr>
        <xdr:cNvPr id="233" name="フローチャート: 判断 232"/>
        <xdr:cNvSpPr/>
      </xdr:nvSpPr>
      <xdr:spPr>
        <a:xfrm>
          <a:off x="104267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41910</xdr:rowOff>
    </xdr:from>
    <xdr:to xmlns:xdr="http://schemas.openxmlformats.org/drawingml/2006/spreadsheetDrawing">
      <xdr:col>50</xdr:col>
      <xdr:colOff>165100</xdr:colOff>
      <xdr:row>61</xdr:row>
      <xdr:rowOff>143510</xdr:rowOff>
    </xdr:to>
    <xdr:sp macro="" textlink="">
      <xdr:nvSpPr>
        <xdr:cNvPr id="234" name="フローチャート: 判断 233"/>
        <xdr:cNvSpPr/>
      </xdr:nvSpPr>
      <xdr:spPr>
        <a:xfrm>
          <a:off x="95885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74930</xdr:rowOff>
    </xdr:from>
    <xdr:to xmlns:xdr="http://schemas.openxmlformats.org/drawingml/2006/spreadsheetDrawing">
      <xdr:col>46</xdr:col>
      <xdr:colOff>38100</xdr:colOff>
      <xdr:row>62</xdr:row>
      <xdr:rowOff>5080</xdr:rowOff>
    </xdr:to>
    <xdr:sp macro="" textlink="">
      <xdr:nvSpPr>
        <xdr:cNvPr id="235" name="フローチャート: 判断 234"/>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46990</xdr:rowOff>
    </xdr:from>
    <xdr:to xmlns:xdr="http://schemas.openxmlformats.org/drawingml/2006/spreadsheetDrawing">
      <xdr:col>41</xdr:col>
      <xdr:colOff>101600</xdr:colOff>
      <xdr:row>61</xdr:row>
      <xdr:rowOff>148590</xdr:rowOff>
    </xdr:to>
    <xdr:sp macro="" textlink="">
      <xdr:nvSpPr>
        <xdr:cNvPr id="236" name="フローチャート: 判断 235"/>
        <xdr:cNvSpPr/>
      </xdr:nvSpPr>
      <xdr:spPr>
        <a:xfrm>
          <a:off x="7810500" y="1050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37465</xdr:rowOff>
    </xdr:from>
    <xdr:to xmlns:xdr="http://schemas.openxmlformats.org/drawingml/2006/spreadsheetDrawing">
      <xdr:col>36</xdr:col>
      <xdr:colOff>165100</xdr:colOff>
      <xdr:row>62</xdr:row>
      <xdr:rowOff>139065</xdr:rowOff>
    </xdr:to>
    <xdr:sp macro="" textlink="">
      <xdr:nvSpPr>
        <xdr:cNvPr id="237" name="フローチャート: 判断 236"/>
        <xdr:cNvSpPr/>
      </xdr:nvSpPr>
      <xdr:spPr>
        <a:xfrm>
          <a:off x="6921500" y="1066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8" name="テキスト ボックス 237"/>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39" name="テキスト ボックス 238"/>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0" name="テキスト ボックス 239"/>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1" name="テキスト ボックス 240"/>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2" name="テキスト ボックス 241"/>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94615</xdr:rowOff>
    </xdr:from>
    <xdr:to xmlns:xdr="http://schemas.openxmlformats.org/drawingml/2006/spreadsheetDrawing">
      <xdr:col>55</xdr:col>
      <xdr:colOff>50800</xdr:colOff>
      <xdr:row>58</xdr:row>
      <xdr:rowOff>24765</xdr:rowOff>
    </xdr:to>
    <xdr:sp macro="" textlink="">
      <xdr:nvSpPr>
        <xdr:cNvPr id="243" name="楕円 242"/>
        <xdr:cNvSpPr/>
      </xdr:nvSpPr>
      <xdr:spPr>
        <a:xfrm>
          <a:off x="104267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56</xdr:row>
      <xdr:rowOff>117475</xdr:rowOff>
    </xdr:from>
    <xdr:ext cx="469900" cy="259080"/>
    <xdr:sp macro="" textlink="">
      <xdr:nvSpPr>
        <xdr:cNvPr id="244" name="【体育館・プール】&#10;一人当たり面積該当値テキスト"/>
        <xdr:cNvSpPr txBox="1"/>
      </xdr:nvSpPr>
      <xdr:spPr>
        <a:xfrm>
          <a:off x="10515600" y="9718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20955</xdr:rowOff>
    </xdr:from>
    <xdr:to xmlns:xdr="http://schemas.openxmlformats.org/drawingml/2006/spreadsheetDrawing">
      <xdr:col>50</xdr:col>
      <xdr:colOff>165100</xdr:colOff>
      <xdr:row>56</xdr:row>
      <xdr:rowOff>122555</xdr:rowOff>
    </xdr:to>
    <xdr:sp macro="" textlink="">
      <xdr:nvSpPr>
        <xdr:cNvPr id="245" name="楕円 244"/>
        <xdr:cNvSpPr/>
      </xdr:nvSpPr>
      <xdr:spPr>
        <a:xfrm>
          <a:off x="95885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56</xdr:row>
      <xdr:rowOff>71755</xdr:rowOff>
    </xdr:from>
    <xdr:to xmlns:xdr="http://schemas.openxmlformats.org/drawingml/2006/spreadsheetDrawing">
      <xdr:col>55</xdr:col>
      <xdr:colOff>0</xdr:colOff>
      <xdr:row>57</xdr:row>
      <xdr:rowOff>145415</xdr:rowOff>
    </xdr:to>
    <xdr:cxnSp macro="">
      <xdr:nvCxnSpPr>
        <xdr:cNvPr id="246" name="直線コネクタ 245"/>
        <xdr:cNvCxnSpPr/>
      </xdr:nvCxnSpPr>
      <xdr:spPr>
        <a:xfrm>
          <a:off x="9639300" y="9672955"/>
          <a:ext cx="8382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143510</xdr:rowOff>
    </xdr:from>
    <xdr:to xmlns:xdr="http://schemas.openxmlformats.org/drawingml/2006/spreadsheetDrawing">
      <xdr:col>46</xdr:col>
      <xdr:colOff>38100</xdr:colOff>
      <xdr:row>59</xdr:row>
      <xdr:rowOff>73025</xdr:rowOff>
    </xdr:to>
    <xdr:sp macro="" textlink="">
      <xdr:nvSpPr>
        <xdr:cNvPr id="247" name="楕円 246"/>
        <xdr:cNvSpPr/>
      </xdr:nvSpPr>
      <xdr:spPr>
        <a:xfrm>
          <a:off x="8699500" y="10087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71755</xdr:rowOff>
    </xdr:from>
    <xdr:to xmlns:xdr="http://schemas.openxmlformats.org/drawingml/2006/spreadsheetDrawing">
      <xdr:col>50</xdr:col>
      <xdr:colOff>114300</xdr:colOff>
      <xdr:row>59</xdr:row>
      <xdr:rowOff>22225</xdr:rowOff>
    </xdr:to>
    <xdr:cxnSp macro="">
      <xdr:nvCxnSpPr>
        <xdr:cNvPr id="248" name="直線コネクタ 247"/>
        <xdr:cNvCxnSpPr/>
      </xdr:nvCxnSpPr>
      <xdr:spPr>
        <a:xfrm flipV="1">
          <a:off x="8750300" y="9672955"/>
          <a:ext cx="88900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167005</xdr:rowOff>
    </xdr:from>
    <xdr:to xmlns:xdr="http://schemas.openxmlformats.org/drawingml/2006/spreadsheetDrawing">
      <xdr:col>41</xdr:col>
      <xdr:colOff>101600</xdr:colOff>
      <xdr:row>59</xdr:row>
      <xdr:rowOff>97790</xdr:rowOff>
    </xdr:to>
    <xdr:sp macro="" textlink="">
      <xdr:nvSpPr>
        <xdr:cNvPr id="249" name="楕円 248"/>
        <xdr:cNvSpPr/>
      </xdr:nvSpPr>
      <xdr:spPr>
        <a:xfrm>
          <a:off x="7810500" y="10111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59</xdr:row>
      <xdr:rowOff>22225</xdr:rowOff>
    </xdr:from>
    <xdr:to xmlns:xdr="http://schemas.openxmlformats.org/drawingml/2006/spreadsheetDrawing">
      <xdr:col>45</xdr:col>
      <xdr:colOff>177800</xdr:colOff>
      <xdr:row>59</xdr:row>
      <xdr:rowOff>46355</xdr:rowOff>
    </xdr:to>
    <xdr:cxnSp macro="">
      <xdr:nvCxnSpPr>
        <xdr:cNvPr id="250" name="直線コネクタ 249"/>
        <xdr:cNvCxnSpPr/>
      </xdr:nvCxnSpPr>
      <xdr:spPr>
        <a:xfrm flipV="1">
          <a:off x="7861300" y="101377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59</xdr:row>
      <xdr:rowOff>25400</xdr:rowOff>
    </xdr:from>
    <xdr:to xmlns:xdr="http://schemas.openxmlformats.org/drawingml/2006/spreadsheetDrawing">
      <xdr:col>36</xdr:col>
      <xdr:colOff>165100</xdr:colOff>
      <xdr:row>59</xdr:row>
      <xdr:rowOff>127000</xdr:rowOff>
    </xdr:to>
    <xdr:sp macro="" textlink="">
      <xdr:nvSpPr>
        <xdr:cNvPr id="251" name="楕円 250"/>
        <xdr:cNvSpPr/>
      </xdr:nvSpPr>
      <xdr:spPr>
        <a:xfrm>
          <a:off x="6921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59</xdr:row>
      <xdr:rowOff>46355</xdr:rowOff>
    </xdr:from>
    <xdr:to xmlns:xdr="http://schemas.openxmlformats.org/drawingml/2006/spreadsheetDrawing">
      <xdr:col>41</xdr:col>
      <xdr:colOff>50800</xdr:colOff>
      <xdr:row>59</xdr:row>
      <xdr:rowOff>76200</xdr:rowOff>
    </xdr:to>
    <xdr:cxnSp macro="">
      <xdr:nvCxnSpPr>
        <xdr:cNvPr id="252" name="直線コネクタ 251"/>
        <xdr:cNvCxnSpPr/>
      </xdr:nvCxnSpPr>
      <xdr:spPr>
        <a:xfrm flipV="1">
          <a:off x="6972300" y="1016190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134620</xdr:rowOff>
    </xdr:from>
    <xdr:ext cx="469900" cy="257175"/>
    <xdr:sp macro="" textlink="">
      <xdr:nvSpPr>
        <xdr:cNvPr id="253" name="n_1aveValue【体育館・プール】&#10;一人当たり面積"/>
        <xdr:cNvSpPr txBox="1"/>
      </xdr:nvSpPr>
      <xdr:spPr>
        <a:xfrm>
          <a:off x="9391650" y="105930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167640</xdr:rowOff>
    </xdr:from>
    <xdr:ext cx="467995" cy="257175"/>
    <xdr:sp macro="" textlink="">
      <xdr:nvSpPr>
        <xdr:cNvPr id="254" name="n_2aveValue【体育館・プール】&#10;一人当たり面積"/>
        <xdr:cNvSpPr txBox="1"/>
      </xdr:nvSpPr>
      <xdr:spPr>
        <a:xfrm>
          <a:off x="8515350" y="106260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139700</xdr:rowOff>
    </xdr:from>
    <xdr:ext cx="467995" cy="259080"/>
    <xdr:sp macro="" textlink="">
      <xdr:nvSpPr>
        <xdr:cNvPr id="255" name="n_3aveValue【体育館・プール】&#10;一人当たり面積"/>
        <xdr:cNvSpPr txBox="1"/>
      </xdr:nvSpPr>
      <xdr:spPr>
        <a:xfrm>
          <a:off x="7626350" y="10598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130175</xdr:rowOff>
    </xdr:from>
    <xdr:ext cx="467995" cy="259080"/>
    <xdr:sp macro="" textlink="">
      <xdr:nvSpPr>
        <xdr:cNvPr id="256" name="n_4aveValue【体育館・プール】&#10;一人当たり面積"/>
        <xdr:cNvSpPr txBox="1"/>
      </xdr:nvSpPr>
      <xdr:spPr>
        <a:xfrm>
          <a:off x="6737350" y="107600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54</xdr:row>
      <xdr:rowOff>139065</xdr:rowOff>
    </xdr:from>
    <xdr:ext cx="469900" cy="259080"/>
    <xdr:sp macro="" textlink="">
      <xdr:nvSpPr>
        <xdr:cNvPr id="257" name="n_1mainValue【体育館・プール】&#10;一人当たり面積"/>
        <xdr:cNvSpPr txBox="1"/>
      </xdr:nvSpPr>
      <xdr:spPr>
        <a:xfrm>
          <a:off x="9391650" y="9397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57</xdr:row>
      <xdr:rowOff>89535</xdr:rowOff>
    </xdr:from>
    <xdr:ext cx="467995" cy="257175"/>
    <xdr:sp macro="" textlink="">
      <xdr:nvSpPr>
        <xdr:cNvPr id="258" name="n_2mainValue【体育館・プール】&#10;一人当たり面積"/>
        <xdr:cNvSpPr txBox="1"/>
      </xdr:nvSpPr>
      <xdr:spPr>
        <a:xfrm>
          <a:off x="8515350" y="98621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57</xdr:row>
      <xdr:rowOff>113665</xdr:rowOff>
    </xdr:from>
    <xdr:ext cx="467995" cy="258445"/>
    <xdr:sp macro="" textlink="">
      <xdr:nvSpPr>
        <xdr:cNvPr id="259" name="n_3mainValue【体育館・プール】&#10;一人当たり面積"/>
        <xdr:cNvSpPr txBox="1"/>
      </xdr:nvSpPr>
      <xdr:spPr>
        <a:xfrm>
          <a:off x="7626350" y="98863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57</xdr:row>
      <xdr:rowOff>143510</xdr:rowOff>
    </xdr:from>
    <xdr:ext cx="467995" cy="257175"/>
    <xdr:sp macro="" textlink="">
      <xdr:nvSpPr>
        <xdr:cNvPr id="260" name="n_4mainValue【体育館・プール】&#10;一人当たり面積"/>
        <xdr:cNvSpPr txBox="1"/>
      </xdr:nvSpPr>
      <xdr:spPr>
        <a:xfrm>
          <a:off x="6737350" y="99161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69" name="テキスト ボックス 268"/>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0" name="直線コネクタ 26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1" name="テキスト ボックス 270"/>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2" name="直線コネクタ 271"/>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3" name="テキスト ボックス 272"/>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4" name="直線コネクタ 273"/>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5" name="テキスト ボックス 274"/>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6" name="直線コネクタ 275"/>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7" name="テキスト ボックス 276"/>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8" name="直線コネクタ 277"/>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79" name="テキスト ボックス 278"/>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0" name="直線コネクタ 279"/>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1" name="テキスト ボックス 280"/>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2" name="直線コネクタ 28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3" name="テキスト ボックス 282"/>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160020</xdr:rowOff>
    </xdr:from>
    <xdr:to xmlns:xdr="http://schemas.openxmlformats.org/drawingml/2006/spreadsheetDrawing">
      <xdr:col>24</xdr:col>
      <xdr:colOff>62865</xdr:colOff>
      <xdr:row>86</xdr:row>
      <xdr:rowOff>114300</xdr:rowOff>
    </xdr:to>
    <xdr:cxnSp macro="">
      <xdr:nvCxnSpPr>
        <xdr:cNvPr id="285" name="直線コネクタ 284"/>
        <xdr:cNvCxnSpPr/>
      </xdr:nvCxnSpPr>
      <xdr:spPr>
        <a:xfrm flipV="1">
          <a:off x="4634865" y="1353312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6"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7" name="直線コネクタ 286"/>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106680</xdr:rowOff>
    </xdr:from>
    <xdr:ext cx="405130" cy="259080"/>
    <xdr:sp macro="" textlink="">
      <xdr:nvSpPr>
        <xdr:cNvPr id="288" name="【福祉施設】&#10;有形固定資産減価償却率最大値テキスト"/>
        <xdr:cNvSpPr txBox="1"/>
      </xdr:nvSpPr>
      <xdr:spPr>
        <a:xfrm>
          <a:off x="4673600" y="13308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160020</xdr:rowOff>
    </xdr:from>
    <xdr:to xmlns:xdr="http://schemas.openxmlformats.org/drawingml/2006/spreadsheetDrawing">
      <xdr:col>24</xdr:col>
      <xdr:colOff>152400</xdr:colOff>
      <xdr:row>78</xdr:row>
      <xdr:rowOff>160020</xdr:rowOff>
    </xdr:to>
    <xdr:cxnSp macro="">
      <xdr:nvCxnSpPr>
        <xdr:cNvPr id="289" name="直線コネクタ 288"/>
        <xdr:cNvCxnSpPr/>
      </xdr:nvCxnSpPr>
      <xdr:spPr>
        <a:xfrm>
          <a:off x="4546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46355</xdr:rowOff>
    </xdr:from>
    <xdr:ext cx="405130" cy="259080"/>
    <xdr:sp macro="" textlink="">
      <xdr:nvSpPr>
        <xdr:cNvPr id="290" name="【福祉施設】&#10;有形固定資産減価償却率平均値テキスト"/>
        <xdr:cNvSpPr txBox="1"/>
      </xdr:nvSpPr>
      <xdr:spPr>
        <a:xfrm>
          <a:off x="4673600" y="139338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23495</xdr:rowOff>
    </xdr:from>
    <xdr:to xmlns:xdr="http://schemas.openxmlformats.org/drawingml/2006/spreadsheetDrawing">
      <xdr:col>24</xdr:col>
      <xdr:colOff>114300</xdr:colOff>
      <xdr:row>82</xdr:row>
      <xdr:rowOff>125095</xdr:rowOff>
    </xdr:to>
    <xdr:sp macro="" textlink="">
      <xdr:nvSpPr>
        <xdr:cNvPr id="291" name="フローチャート: 判断 290"/>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160655</xdr:rowOff>
    </xdr:from>
    <xdr:to xmlns:xdr="http://schemas.openxmlformats.org/drawingml/2006/spreadsheetDrawing">
      <xdr:col>20</xdr:col>
      <xdr:colOff>38100</xdr:colOff>
      <xdr:row>82</xdr:row>
      <xdr:rowOff>90805</xdr:rowOff>
    </xdr:to>
    <xdr:sp macro="" textlink="">
      <xdr:nvSpPr>
        <xdr:cNvPr id="292" name="フローチャート: 判断 291"/>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95885</xdr:rowOff>
    </xdr:from>
    <xdr:to xmlns:xdr="http://schemas.openxmlformats.org/drawingml/2006/spreadsheetDrawing">
      <xdr:col>15</xdr:col>
      <xdr:colOff>101600</xdr:colOff>
      <xdr:row>82</xdr:row>
      <xdr:rowOff>26035</xdr:rowOff>
    </xdr:to>
    <xdr:sp macro="" textlink="">
      <xdr:nvSpPr>
        <xdr:cNvPr id="293" name="フローチャート: 判断 292"/>
        <xdr:cNvSpPr/>
      </xdr:nvSpPr>
      <xdr:spPr>
        <a:xfrm>
          <a:off x="2857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137795</xdr:rowOff>
    </xdr:from>
    <xdr:to xmlns:xdr="http://schemas.openxmlformats.org/drawingml/2006/spreadsheetDrawing">
      <xdr:col>10</xdr:col>
      <xdr:colOff>165100</xdr:colOff>
      <xdr:row>82</xdr:row>
      <xdr:rowOff>67945</xdr:rowOff>
    </xdr:to>
    <xdr:sp macro="" textlink="">
      <xdr:nvSpPr>
        <xdr:cNvPr id="294" name="フローチャート: 判断 293"/>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80645</xdr:rowOff>
    </xdr:from>
    <xdr:to xmlns:xdr="http://schemas.openxmlformats.org/drawingml/2006/spreadsheetDrawing">
      <xdr:col>6</xdr:col>
      <xdr:colOff>38100</xdr:colOff>
      <xdr:row>82</xdr:row>
      <xdr:rowOff>10795</xdr:rowOff>
    </xdr:to>
    <xdr:sp macro="" textlink="">
      <xdr:nvSpPr>
        <xdr:cNvPr id="295" name="フローチャート: 判断 294"/>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6" name="テキスト ボックス 29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7" name="テキスト ボックス 29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8" name="テキスト ボックス 29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9" name="テキスト ボックス 29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0" name="テキスト ボックス 29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23495</xdr:rowOff>
    </xdr:from>
    <xdr:to xmlns:xdr="http://schemas.openxmlformats.org/drawingml/2006/spreadsheetDrawing">
      <xdr:col>24</xdr:col>
      <xdr:colOff>114300</xdr:colOff>
      <xdr:row>82</xdr:row>
      <xdr:rowOff>125095</xdr:rowOff>
    </xdr:to>
    <xdr:sp macro="" textlink="">
      <xdr:nvSpPr>
        <xdr:cNvPr id="301" name="楕円 300"/>
        <xdr:cNvSpPr/>
      </xdr:nvSpPr>
      <xdr:spPr>
        <a:xfrm>
          <a:off x="4584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1905</xdr:rowOff>
    </xdr:from>
    <xdr:ext cx="405130" cy="259080"/>
    <xdr:sp macro="" textlink="">
      <xdr:nvSpPr>
        <xdr:cNvPr id="302" name="【福祉施設】&#10;有形固定資産減価償却率該当値テキスト"/>
        <xdr:cNvSpPr txBox="1"/>
      </xdr:nvSpPr>
      <xdr:spPr>
        <a:xfrm>
          <a:off x="4673600" y="14060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29210</xdr:rowOff>
    </xdr:from>
    <xdr:to xmlns:xdr="http://schemas.openxmlformats.org/drawingml/2006/spreadsheetDrawing">
      <xdr:col>20</xdr:col>
      <xdr:colOff>38100</xdr:colOff>
      <xdr:row>82</xdr:row>
      <xdr:rowOff>130810</xdr:rowOff>
    </xdr:to>
    <xdr:sp macro="" textlink="">
      <xdr:nvSpPr>
        <xdr:cNvPr id="303" name="楕円 302"/>
        <xdr:cNvSpPr/>
      </xdr:nvSpPr>
      <xdr:spPr>
        <a:xfrm>
          <a:off x="37465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74930</xdr:rowOff>
    </xdr:from>
    <xdr:to xmlns:xdr="http://schemas.openxmlformats.org/drawingml/2006/spreadsheetDrawing">
      <xdr:col>24</xdr:col>
      <xdr:colOff>63500</xdr:colOff>
      <xdr:row>82</xdr:row>
      <xdr:rowOff>80010</xdr:rowOff>
    </xdr:to>
    <xdr:cxnSp macro="">
      <xdr:nvCxnSpPr>
        <xdr:cNvPr id="304" name="直線コネクタ 303"/>
        <xdr:cNvCxnSpPr/>
      </xdr:nvCxnSpPr>
      <xdr:spPr>
        <a:xfrm flipV="1">
          <a:off x="3797300" y="141338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145415</xdr:rowOff>
    </xdr:from>
    <xdr:to xmlns:xdr="http://schemas.openxmlformats.org/drawingml/2006/spreadsheetDrawing">
      <xdr:col>15</xdr:col>
      <xdr:colOff>101600</xdr:colOff>
      <xdr:row>82</xdr:row>
      <xdr:rowOff>75565</xdr:rowOff>
    </xdr:to>
    <xdr:sp macro="" textlink="">
      <xdr:nvSpPr>
        <xdr:cNvPr id="305" name="楕円 304"/>
        <xdr:cNvSpPr/>
      </xdr:nvSpPr>
      <xdr:spPr>
        <a:xfrm>
          <a:off x="2857500" y="140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24765</xdr:rowOff>
    </xdr:from>
    <xdr:to xmlns:xdr="http://schemas.openxmlformats.org/drawingml/2006/spreadsheetDrawing">
      <xdr:col>19</xdr:col>
      <xdr:colOff>177800</xdr:colOff>
      <xdr:row>82</xdr:row>
      <xdr:rowOff>80010</xdr:rowOff>
    </xdr:to>
    <xdr:cxnSp macro="">
      <xdr:nvCxnSpPr>
        <xdr:cNvPr id="306" name="直線コネクタ 305"/>
        <xdr:cNvCxnSpPr/>
      </xdr:nvCxnSpPr>
      <xdr:spPr>
        <a:xfrm>
          <a:off x="2908300" y="1408366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76835</xdr:rowOff>
    </xdr:from>
    <xdr:to xmlns:xdr="http://schemas.openxmlformats.org/drawingml/2006/spreadsheetDrawing">
      <xdr:col>10</xdr:col>
      <xdr:colOff>165100</xdr:colOff>
      <xdr:row>82</xdr:row>
      <xdr:rowOff>6985</xdr:rowOff>
    </xdr:to>
    <xdr:sp macro="" textlink="">
      <xdr:nvSpPr>
        <xdr:cNvPr id="307" name="楕円 306"/>
        <xdr:cNvSpPr/>
      </xdr:nvSpPr>
      <xdr:spPr>
        <a:xfrm>
          <a:off x="1968500" y="139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127635</xdr:rowOff>
    </xdr:from>
    <xdr:to xmlns:xdr="http://schemas.openxmlformats.org/drawingml/2006/spreadsheetDrawing">
      <xdr:col>15</xdr:col>
      <xdr:colOff>50800</xdr:colOff>
      <xdr:row>82</xdr:row>
      <xdr:rowOff>24765</xdr:rowOff>
    </xdr:to>
    <xdr:cxnSp macro="">
      <xdr:nvCxnSpPr>
        <xdr:cNvPr id="308" name="直線コネクタ 307"/>
        <xdr:cNvCxnSpPr/>
      </xdr:nvCxnSpPr>
      <xdr:spPr>
        <a:xfrm>
          <a:off x="2019300" y="140150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29210</xdr:rowOff>
    </xdr:from>
    <xdr:to xmlns:xdr="http://schemas.openxmlformats.org/drawingml/2006/spreadsheetDrawing">
      <xdr:col>6</xdr:col>
      <xdr:colOff>38100</xdr:colOff>
      <xdr:row>81</xdr:row>
      <xdr:rowOff>130810</xdr:rowOff>
    </xdr:to>
    <xdr:sp macro="" textlink="">
      <xdr:nvSpPr>
        <xdr:cNvPr id="309" name="楕円 308"/>
        <xdr:cNvSpPr/>
      </xdr:nvSpPr>
      <xdr:spPr>
        <a:xfrm>
          <a:off x="1079500" y="1391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80010</xdr:rowOff>
    </xdr:from>
    <xdr:to xmlns:xdr="http://schemas.openxmlformats.org/drawingml/2006/spreadsheetDrawing">
      <xdr:col>10</xdr:col>
      <xdr:colOff>114300</xdr:colOff>
      <xdr:row>81</xdr:row>
      <xdr:rowOff>127635</xdr:rowOff>
    </xdr:to>
    <xdr:cxnSp macro="">
      <xdr:nvCxnSpPr>
        <xdr:cNvPr id="310" name="直線コネクタ 309"/>
        <xdr:cNvCxnSpPr/>
      </xdr:nvCxnSpPr>
      <xdr:spPr>
        <a:xfrm>
          <a:off x="1130300" y="139674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107315</xdr:rowOff>
    </xdr:from>
    <xdr:ext cx="405130" cy="259080"/>
    <xdr:sp macro="" textlink="">
      <xdr:nvSpPr>
        <xdr:cNvPr id="311" name="n_1aveValue【福祉施設】&#10;有形固定資産減価償却率"/>
        <xdr:cNvSpPr txBox="1"/>
      </xdr:nvSpPr>
      <xdr:spPr>
        <a:xfrm>
          <a:off x="3582035" y="13823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42545</xdr:rowOff>
    </xdr:from>
    <xdr:ext cx="403225" cy="257175"/>
    <xdr:sp macro="" textlink="">
      <xdr:nvSpPr>
        <xdr:cNvPr id="312" name="n_2aveValue【福祉施設】&#10;有形固定資産減価償却率"/>
        <xdr:cNvSpPr txBox="1"/>
      </xdr:nvSpPr>
      <xdr:spPr>
        <a:xfrm>
          <a:off x="2705735" y="137585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59055</xdr:rowOff>
    </xdr:from>
    <xdr:ext cx="403225" cy="259080"/>
    <xdr:sp macro="" textlink="">
      <xdr:nvSpPr>
        <xdr:cNvPr id="313" name="n_3aveValue【福祉施設】&#10;有形固定資産減価償却率"/>
        <xdr:cNvSpPr txBox="1"/>
      </xdr:nvSpPr>
      <xdr:spPr>
        <a:xfrm>
          <a:off x="181673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1905</xdr:rowOff>
    </xdr:from>
    <xdr:ext cx="403225" cy="259080"/>
    <xdr:sp macro="" textlink="">
      <xdr:nvSpPr>
        <xdr:cNvPr id="314" name="n_4aveValue【福祉施設】&#10;有形固定資産減価償却率"/>
        <xdr:cNvSpPr txBox="1"/>
      </xdr:nvSpPr>
      <xdr:spPr>
        <a:xfrm>
          <a:off x="927735" y="140608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121920</xdr:rowOff>
    </xdr:from>
    <xdr:ext cx="405130" cy="257175"/>
    <xdr:sp macro="" textlink="">
      <xdr:nvSpPr>
        <xdr:cNvPr id="315" name="n_1mainValue【福祉施設】&#10;有形固定資産減価償却率"/>
        <xdr:cNvSpPr txBox="1"/>
      </xdr:nvSpPr>
      <xdr:spPr>
        <a:xfrm>
          <a:off x="3582035" y="141808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66675</xdr:rowOff>
    </xdr:from>
    <xdr:ext cx="403225" cy="257175"/>
    <xdr:sp macro="" textlink="">
      <xdr:nvSpPr>
        <xdr:cNvPr id="316" name="n_2mainValue【福祉施設】&#10;有形固定資産減価償却率"/>
        <xdr:cNvSpPr txBox="1"/>
      </xdr:nvSpPr>
      <xdr:spPr>
        <a:xfrm>
          <a:off x="2705735" y="141255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23495</xdr:rowOff>
    </xdr:from>
    <xdr:ext cx="403225" cy="259080"/>
    <xdr:sp macro="" textlink="">
      <xdr:nvSpPr>
        <xdr:cNvPr id="317" name="n_3mainValue【福祉施設】&#10;有形固定資産減価償却率"/>
        <xdr:cNvSpPr txBox="1"/>
      </xdr:nvSpPr>
      <xdr:spPr>
        <a:xfrm>
          <a:off x="1816735" y="13739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147320</xdr:rowOff>
    </xdr:from>
    <xdr:ext cx="403225" cy="259080"/>
    <xdr:sp macro="" textlink="">
      <xdr:nvSpPr>
        <xdr:cNvPr id="318" name="n_4mainValue【福祉施設】&#10;有形固定資産減価償却率"/>
        <xdr:cNvSpPr txBox="1"/>
      </xdr:nvSpPr>
      <xdr:spPr>
        <a:xfrm>
          <a:off x="927735" y="13691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7" name="テキスト ボックス 326"/>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8" name="直線コネクタ 327"/>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329" name="直線コネクタ 328"/>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5455" cy="259080"/>
    <xdr:sp macro="" textlink="">
      <xdr:nvSpPr>
        <xdr:cNvPr id="330" name="テキスト ボックス 329"/>
        <xdr:cNvSpPr txBox="1"/>
      </xdr:nvSpPr>
      <xdr:spPr>
        <a:xfrm>
          <a:off x="6136640" y="1452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1" name="直線コネクタ 330"/>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2" name="テキスト ボックス 331"/>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333" name="直線コネクタ 332"/>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5455" cy="259080"/>
    <xdr:sp macro="" textlink="">
      <xdr:nvSpPr>
        <xdr:cNvPr id="334" name="テキスト ボックス 333"/>
        <xdr:cNvSpPr txBox="1"/>
      </xdr:nvSpPr>
      <xdr:spPr>
        <a:xfrm>
          <a:off x="6136640" y="1338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5" name="直線コネクタ 33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36" name="テキスト ボックス 335"/>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17780</xdr:rowOff>
    </xdr:from>
    <xdr:to xmlns:xdr="http://schemas.openxmlformats.org/drawingml/2006/spreadsheetDrawing">
      <xdr:col>54</xdr:col>
      <xdr:colOff>189865</xdr:colOff>
      <xdr:row>85</xdr:row>
      <xdr:rowOff>75565</xdr:rowOff>
    </xdr:to>
    <xdr:cxnSp macro="">
      <xdr:nvCxnSpPr>
        <xdr:cNvPr id="338" name="直線コネクタ 337"/>
        <xdr:cNvCxnSpPr/>
      </xdr:nvCxnSpPr>
      <xdr:spPr>
        <a:xfrm flipV="1">
          <a:off x="10476865" y="13390880"/>
          <a:ext cx="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79375</xdr:rowOff>
    </xdr:from>
    <xdr:ext cx="469900" cy="258445"/>
    <xdr:sp macro="" textlink="">
      <xdr:nvSpPr>
        <xdr:cNvPr id="339" name="【福祉施設】&#10;一人当たり面積最小値テキスト"/>
        <xdr:cNvSpPr txBox="1"/>
      </xdr:nvSpPr>
      <xdr:spPr>
        <a:xfrm>
          <a:off x="10515600" y="14652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75565</xdr:rowOff>
    </xdr:from>
    <xdr:to xmlns:xdr="http://schemas.openxmlformats.org/drawingml/2006/spreadsheetDrawing">
      <xdr:col>55</xdr:col>
      <xdr:colOff>88900</xdr:colOff>
      <xdr:row>85</xdr:row>
      <xdr:rowOff>75565</xdr:rowOff>
    </xdr:to>
    <xdr:cxnSp macro="">
      <xdr:nvCxnSpPr>
        <xdr:cNvPr id="340" name="直線コネクタ 339"/>
        <xdr:cNvCxnSpPr/>
      </xdr:nvCxnSpPr>
      <xdr:spPr>
        <a:xfrm>
          <a:off x="10388600" y="1464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135890</xdr:rowOff>
    </xdr:from>
    <xdr:ext cx="469900" cy="259080"/>
    <xdr:sp macro="" textlink="">
      <xdr:nvSpPr>
        <xdr:cNvPr id="341" name="【福祉施設】&#10;一人当たり面積最大値テキスト"/>
        <xdr:cNvSpPr txBox="1"/>
      </xdr:nvSpPr>
      <xdr:spPr>
        <a:xfrm>
          <a:off x="10515600" y="1316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17780</xdr:rowOff>
    </xdr:from>
    <xdr:to xmlns:xdr="http://schemas.openxmlformats.org/drawingml/2006/spreadsheetDrawing">
      <xdr:col>55</xdr:col>
      <xdr:colOff>88900</xdr:colOff>
      <xdr:row>78</xdr:row>
      <xdr:rowOff>17780</xdr:rowOff>
    </xdr:to>
    <xdr:cxnSp macro="">
      <xdr:nvCxnSpPr>
        <xdr:cNvPr id="342" name="直線コネクタ 341"/>
        <xdr:cNvCxnSpPr/>
      </xdr:nvCxnSpPr>
      <xdr:spPr>
        <a:xfrm>
          <a:off x="10388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120650</xdr:rowOff>
    </xdr:from>
    <xdr:ext cx="469900" cy="257175"/>
    <xdr:sp macro="" textlink="">
      <xdr:nvSpPr>
        <xdr:cNvPr id="343" name="【福祉施設】&#10;一人当たり面積平均値テキスト"/>
        <xdr:cNvSpPr txBox="1"/>
      </xdr:nvSpPr>
      <xdr:spPr>
        <a:xfrm>
          <a:off x="10515600" y="143510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141605</xdr:rowOff>
    </xdr:from>
    <xdr:to xmlns:xdr="http://schemas.openxmlformats.org/drawingml/2006/spreadsheetDrawing">
      <xdr:col>55</xdr:col>
      <xdr:colOff>50800</xdr:colOff>
      <xdr:row>84</xdr:row>
      <xdr:rowOff>71755</xdr:rowOff>
    </xdr:to>
    <xdr:sp macro="" textlink="">
      <xdr:nvSpPr>
        <xdr:cNvPr id="344" name="フローチャート: 判断 343"/>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147320</xdr:rowOff>
    </xdr:from>
    <xdr:to xmlns:xdr="http://schemas.openxmlformats.org/drawingml/2006/spreadsheetDrawing">
      <xdr:col>50</xdr:col>
      <xdr:colOff>165100</xdr:colOff>
      <xdr:row>84</xdr:row>
      <xdr:rowOff>77470</xdr:rowOff>
    </xdr:to>
    <xdr:sp macro="" textlink="">
      <xdr:nvSpPr>
        <xdr:cNvPr id="345" name="フローチャート: 判断 344"/>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1270</xdr:rowOff>
    </xdr:from>
    <xdr:to xmlns:xdr="http://schemas.openxmlformats.org/drawingml/2006/spreadsheetDrawing">
      <xdr:col>46</xdr:col>
      <xdr:colOff>38100</xdr:colOff>
      <xdr:row>84</xdr:row>
      <xdr:rowOff>102870</xdr:rowOff>
    </xdr:to>
    <xdr:sp macro="" textlink="">
      <xdr:nvSpPr>
        <xdr:cNvPr id="346" name="フローチャート: 判断 345"/>
        <xdr:cNvSpPr/>
      </xdr:nvSpPr>
      <xdr:spPr>
        <a:xfrm>
          <a:off x="8699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141605</xdr:rowOff>
    </xdr:from>
    <xdr:to xmlns:xdr="http://schemas.openxmlformats.org/drawingml/2006/spreadsheetDrawing">
      <xdr:col>41</xdr:col>
      <xdr:colOff>101600</xdr:colOff>
      <xdr:row>84</xdr:row>
      <xdr:rowOff>71755</xdr:rowOff>
    </xdr:to>
    <xdr:sp macro="" textlink="">
      <xdr:nvSpPr>
        <xdr:cNvPr id="347" name="フローチャート: 判断 346"/>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63500</xdr:rowOff>
    </xdr:from>
    <xdr:to xmlns:xdr="http://schemas.openxmlformats.org/drawingml/2006/spreadsheetDrawing">
      <xdr:col>36</xdr:col>
      <xdr:colOff>165100</xdr:colOff>
      <xdr:row>84</xdr:row>
      <xdr:rowOff>164465</xdr:rowOff>
    </xdr:to>
    <xdr:sp macro="" textlink="">
      <xdr:nvSpPr>
        <xdr:cNvPr id="348" name="フローチャート: 判断 347"/>
        <xdr:cNvSpPr/>
      </xdr:nvSpPr>
      <xdr:spPr>
        <a:xfrm>
          <a:off x="6921500" y="14465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49" name="テキスト ボックス 34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0" name="テキスト ボックス 34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1" name="テキスト ボックス 35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2" name="テキスト ボックス 35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3" name="テキスト ボックス 35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67310</xdr:rowOff>
    </xdr:from>
    <xdr:to xmlns:xdr="http://schemas.openxmlformats.org/drawingml/2006/spreadsheetDrawing">
      <xdr:col>55</xdr:col>
      <xdr:colOff>50800</xdr:colOff>
      <xdr:row>82</xdr:row>
      <xdr:rowOff>168910</xdr:rowOff>
    </xdr:to>
    <xdr:sp macro="" textlink="">
      <xdr:nvSpPr>
        <xdr:cNvPr id="354" name="楕円 353"/>
        <xdr:cNvSpPr/>
      </xdr:nvSpPr>
      <xdr:spPr>
        <a:xfrm>
          <a:off x="1042670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90170</xdr:rowOff>
    </xdr:from>
    <xdr:ext cx="469900" cy="259080"/>
    <xdr:sp macro="" textlink="">
      <xdr:nvSpPr>
        <xdr:cNvPr id="355" name="【福祉施設】&#10;一人当たり面積該当値テキスト"/>
        <xdr:cNvSpPr txBox="1"/>
      </xdr:nvSpPr>
      <xdr:spPr>
        <a:xfrm>
          <a:off x="10515600" y="13977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85090</xdr:rowOff>
    </xdr:from>
    <xdr:to xmlns:xdr="http://schemas.openxmlformats.org/drawingml/2006/spreadsheetDrawing">
      <xdr:col>50</xdr:col>
      <xdr:colOff>165100</xdr:colOff>
      <xdr:row>83</xdr:row>
      <xdr:rowOff>15240</xdr:rowOff>
    </xdr:to>
    <xdr:sp macro="" textlink="">
      <xdr:nvSpPr>
        <xdr:cNvPr id="356" name="楕円 355"/>
        <xdr:cNvSpPr/>
      </xdr:nvSpPr>
      <xdr:spPr>
        <a:xfrm>
          <a:off x="9588500" y="141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118110</xdr:rowOff>
    </xdr:from>
    <xdr:to xmlns:xdr="http://schemas.openxmlformats.org/drawingml/2006/spreadsheetDrawing">
      <xdr:col>55</xdr:col>
      <xdr:colOff>0</xdr:colOff>
      <xdr:row>82</xdr:row>
      <xdr:rowOff>135890</xdr:rowOff>
    </xdr:to>
    <xdr:cxnSp macro="">
      <xdr:nvCxnSpPr>
        <xdr:cNvPr id="357" name="直線コネクタ 356"/>
        <xdr:cNvCxnSpPr/>
      </xdr:nvCxnSpPr>
      <xdr:spPr>
        <a:xfrm flipV="1">
          <a:off x="9639300" y="141770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99695</xdr:rowOff>
    </xdr:from>
    <xdr:to xmlns:xdr="http://schemas.openxmlformats.org/drawingml/2006/spreadsheetDrawing">
      <xdr:col>46</xdr:col>
      <xdr:colOff>38100</xdr:colOff>
      <xdr:row>83</xdr:row>
      <xdr:rowOff>29845</xdr:rowOff>
    </xdr:to>
    <xdr:sp macro="" textlink="">
      <xdr:nvSpPr>
        <xdr:cNvPr id="358" name="楕円 357"/>
        <xdr:cNvSpPr/>
      </xdr:nvSpPr>
      <xdr:spPr>
        <a:xfrm>
          <a:off x="8699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135890</xdr:rowOff>
    </xdr:from>
    <xdr:to xmlns:xdr="http://schemas.openxmlformats.org/drawingml/2006/spreadsheetDrawing">
      <xdr:col>50</xdr:col>
      <xdr:colOff>114300</xdr:colOff>
      <xdr:row>82</xdr:row>
      <xdr:rowOff>150495</xdr:rowOff>
    </xdr:to>
    <xdr:cxnSp macro="">
      <xdr:nvCxnSpPr>
        <xdr:cNvPr id="359" name="直線コネクタ 358"/>
        <xdr:cNvCxnSpPr/>
      </xdr:nvCxnSpPr>
      <xdr:spPr>
        <a:xfrm flipV="1">
          <a:off x="8750300" y="141947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112395</xdr:rowOff>
    </xdr:from>
    <xdr:to xmlns:xdr="http://schemas.openxmlformats.org/drawingml/2006/spreadsheetDrawing">
      <xdr:col>41</xdr:col>
      <xdr:colOff>101600</xdr:colOff>
      <xdr:row>83</xdr:row>
      <xdr:rowOff>42545</xdr:rowOff>
    </xdr:to>
    <xdr:sp macro="" textlink="">
      <xdr:nvSpPr>
        <xdr:cNvPr id="360" name="楕円 359"/>
        <xdr:cNvSpPr/>
      </xdr:nvSpPr>
      <xdr:spPr>
        <a:xfrm>
          <a:off x="7810500" y="1417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150495</xdr:rowOff>
    </xdr:from>
    <xdr:to xmlns:xdr="http://schemas.openxmlformats.org/drawingml/2006/spreadsheetDrawing">
      <xdr:col>45</xdr:col>
      <xdr:colOff>177800</xdr:colOff>
      <xdr:row>82</xdr:row>
      <xdr:rowOff>163195</xdr:rowOff>
    </xdr:to>
    <xdr:cxnSp macro="">
      <xdr:nvCxnSpPr>
        <xdr:cNvPr id="361" name="直線コネクタ 360"/>
        <xdr:cNvCxnSpPr/>
      </xdr:nvCxnSpPr>
      <xdr:spPr>
        <a:xfrm flipV="1">
          <a:off x="7861300" y="142093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127635</xdr:rowOff>
    </xdr:from>
    <xdr:to xmlns:xdr="http://schemas.openxmlformats.org/drawingml/2006/spreadsheetDrawing">
      <xdr:col>36</xdr:col>
      <xdr:colOff>165100</xdr:colOff>
      <xdr:row>83</xdr:row>
      <xdr:rowOff>57785</xdr:rowOff>
    </xdr:to>
    <xdr:sp macro="" textlink="">
      <xdr:nvSpPr>
        <xdr:cNvPr id="362" name="楕円 361"/>
        <xdr:cNvSpPr/>
      </xdr:nvSpPr>
      <xdr:spPr>
        <a:xfrm>
          <a:off x="6921500" y="1418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163195</xdr:rowOff>
    </xdr:from>
    <xdr:to xmlns:xdr="http://schemas.openxmlformats.org/drawingml/2006/spreadsheetDrawing">
      <xdr:col>41</xdr:col>
      <xdr:colOff>50800</xdr:colOff>
      <xdr:row>83</xdr:row>
      <xdr:rowOff>6985</xdr:rowOff>
    </xdr:to>
    <xdr:cxnSp macro="">
      <xdr:nvCxnSpPr>
        <xdr:cNvPr id="363" name="直線コネクタ 362"/>
        <xdr:cNvCxnSpPr/>
      </xdr:nvCxnSpPr>
      <xdr:spPr>
        <a:xfrm flipV="1">
          <a:off x="6972300" y="1422209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68580</xdr:rowOff>
    </xdr:from>
    <xdr:ext cx="469900" cy="259080"/>
    <xdr:sp macro="" textlink="">
      <xdr:nvSpPr>
        <xdr:cNvPr id="364" name="n_1aveValue【福祉施設】&#10;一人当たり面積"/>
        <xdr:cNvSpPr txBox="1"/>
      </xdr:nvSpPr>
      <xdr:spPr>
        <a:xfrm>
          <a:off x="9391650" y="14470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93980</xdr:rowOff>
    </xdr:from>
    <xdr:ext cx="467995" cy="259080"/>
    <xdr:sp macro="" textlink="">
      <xdr:nvSpPr>
        <xdr:cNvPr id="365" name="n_2aveValue【福祉施設】&#10;一人当たり面積"/>
        <xdr:cNvSpPr txBox="1"/>
      </xdr:nvSpPr>
      <xdr:spPr>
        <a:xfrm>
          <a:off x="8515350" y="14495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63500</xdr:rowOff>
    </xdr:from>
    <xdr:ext cx="467995" cy="257175"/>
    <xdr:sp macro="" textlink="">
      <xdr:nvSpPr>
        <xdr:cNvPr id="366" name="n_3aveValue【福祉施設】&#10;一人当たり面積"/>
        <xdr:cNvSpPr txBox="1"/>
      </xdr:nvSpPr>
      <xdr:spPr>
        <a:xfrm>
          <a:off x="7626350" y="14465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155575</xdr:rowOff>
    </xdr:from>
    <xdr:ext cx="467995" cy="257175"/>
    <xdr:sp macro="" textlink="">
      <xdr:nvSpPr>
        <xdr:cNvPr id="367" name="n_4aveValue【福祉施設】&#10;一人当たり面積"/>
        <xdr:cNvSpPr txBox="1"/>
      </xdr:nvSpPr>
      <xdr:spPr>
        <a:xfrm>
          <a:off x="6737350" y="145573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81</xdr:row>
      <xdr:rowOff>31750</xdr:rowOff>
    </xdr:from>
    <xdr:ext cx="469900" cy="257175"/>
    <xdr:sp macro="" textlink="">
      <xdr:nvSpPr>
        <xdr:cNvPr id="368" name="n_1mainValue【福祉施設】&#10;一人当たり面積"/>
        <xdr:cNvSpPr txBox="1"/>
      </xdr:nvSpPr>
      <xdr:spPr>
        <a:xfrm>
          <a:off x="9391650" y="139192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46355</xdr:rowOff>
    </xdr:from>
    <xdr:ext cx="467995" cy="259080"/>
    <xdr:sp macro="" textlink="">
      <xdr:nvSpPr>
        <xdr:cNvPr id="369" name="n_2mainValue【福祉施設】&#10;一人当たり面積"/>
        <xdr:cNvSpPr txBox="1"/>
      </xdr:nvSpPr>
      <xdr:spPr>
        <a:xfrm>
          <a:off x="8515350" y="13933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59055</xdr:rowOff>
    </xdr:from>
    <xdr:ext cx="467995" cy="259080"/>
    <xdr:sp macro="" textlink="">
      <xdr:nvSpPr>
        <xdr:cNvPr id="370" name="n_3mainValue【福祉施設】&#10;一人当たり面積"/>
        <xdr:cNvSpPr txBox="1"/>
      </xdr:nvSpPr>
      <xdr:spPr>
        <a:xfrm>
          <a:off x="7626350" y="139465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74930</xdr:rowOff>
    </xdr:from>
    <xdr:ext cx="467995" cy="257175"/>
    <xdr:sp macro="" textlink="">
      <xdr:nvSpPr>
        <xdr:cNvPr id="371" name="n_4mainValue【福祉施設】&#10;一人当たり面積"/>
        <xdr:cNvSpPr txBox="1"/>
      </xdr:nvSpPr>
      <xdr:spPr>
        <a:xfrm>
          <a:off x="6737350" y="13962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0" name="テキスト ボックス 379"/>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1" name="直線コネクタ 38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82" name="テキスト ボックス 381"/>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3" name="直線コネクタ 382"/>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5455" cy="257175"/>
    <xdr:sp macro="" textlink="">
      <xdr:nvSpPr>
        <xdr:cNvPr id="384" name="テキスト ボックス 383"/>
        <xdr:cNvSpPr txBox="1"/>
      </xdr:nvSpPr>
      <xdr:spPr>
        <a:xfrm>
          <a:off x="294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5" name="直線コネクタ 384"/>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6" name="テキスト ボックス 385"/>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87" name="直線コネクタ 386"/>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175"/>
    <xdr:sp macro="" textlink="">
      <xdr:nvSpPr>
        <xdr:cNvPr id="388" name="テキスト ボックス 387"/>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89" name="直線コネクタ 388"/>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0" name="テキスト ボックス 389"/>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1" name="直線コネクタ 390"/>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2" name="テキスト ボックス 391"/>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3" name="直線コネクタ 392"/>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macro="" textlink="">
      <xdr:nvSpPr>
        <xdr:cNvPr id="394" name="テキスト ボックス 393"/>
        <xdr:cNvSpPr txBox="1"/>
      </xdr:nvSpPr>
      <xdr:spPr>
        <a:xfrm>
          <a:off x="422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5" name="直線コネクタ 394"/>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89535</xdr:rowOff>
    </xdr:from>
    <xdr:to xmlns:xdr="http://schemas.openxmlformats.org/drawingml/2006/spreadsheetDrawing">
      <xdr:col>24</xdr:col>
      <xdr:colOff>62865</xdr:colOff>
      <xdr:row>109</xdr:row>
      <xdr:rowOff>35560</xdr:rowOff>
    </xdr:to>
    <xdr:cxnSp macro="">
      <xdr:nvCxnSpPr>
        <xdr:cNvPr id="397" name="直線コネクタ 396"/>
        <xdr:cNvCxnSpPr/>
      </xdr:nvCxnSpPr>
      <xdr:spPr>
        <a:xfrm flipV="1">
          <a:off x="4634865" y="1723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98"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99" name="直線コネクタ 398"/>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36195</xdr:rowOff>
    </xdr:from>
    <xdr:ext cx="340360" cy="259080"/>
    <xdr:sp macro="" textlink="">
      <xdr:nvSpPr>
        <xdr:cNvPr id="400" name="【市民会館】&#10;有形固定資産減価償却率最大値テキスト"/>
        <xdr:cNvSpPr txBox="1"/>
      </xdr:nvSpPr>
      <xdr:spPr>
        <a:xfrm>
          <a:off x="4673600" y="1700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89535</xdr:rowOff>
    </xdr:from>
    <xdr:to xmlns:xdr="http://schemas.openxmlformats.org/drawingml/2006/spreadsheetDrawing">
      <xdr:col>24</xdr:col>
      <xdr:colOff>152400</xdr:colOff>
      <xdr:row>100</xdr:row>
      <xdr:rowOff>89535</xdr:rowOff>
    </xdr:to>
    <xdr:cxnSp macro="">
      <xdr:nvCxnSpPr>
        <xdr:cNvPr id="401" name="直線コネクタ 400"/>
        <xdr:cNvCxnSpPr/>
      </xdr:nvCxnSpPr>
      <xdr:spPr>
        <a:xfrm>
          <a:off x="4546600" y="1723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38735</xdr:rowOff>
    </xdr:from>
    <xdr:ext cx="405130" cy="259080"/>
    <xdr:sp macro="" textlink="">
      <xdr:nvSpPr>
        <xdr:cNvPr id="402" name="【市民会館】&#10;有形固定資産減価償却率平均値テキスト"/>
        <xdr:cNvSpPr txBox="1"/>
      </xdr:nvSpPr>
      <xdr:spPr>
        <a:xfrm>
          <a:off x="4673600" y="178695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15875</xdr:rowOff>
    </xdr:from>
    <xdr:to xmlns:xdr="http://schemas.openxmlformats.org/drawingml/2006/spreadsheetDrawing">
      <xdr:col>24</xdr:col>
      <xdr:colOff>114300</xdr:colOff>
      <xdr:row>105</xdr:row>
      <xdr:rowOff>117475</xdr:rowOff>
    </xdr:to>
    <xdr:sp macro="" textlink="">
      <xdr:nvSpPr>
        <xdr:cNvPr id="403" name="フローチャート: 判断 402"/>
        <xdr:cNvSpPr/>
      </xdr:nvSpPr>
      <xdr:spPr>
        <a:xfrm>
          <a:off x="4584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151130</xdr:rowOff>
    </xdr:from>
    <xdr:to xmlns:xdr="http://schemas.openxmlformats.org/drawingml/2006/spreadsheetDrawing">
      <xdr:col>20</xdr:col>
      <xdr:colOff>38100</xdr:colOff>
      <xdr:row>105</xdr:row>
      <xdr:rowOff>81280</xdr:rowOff>
    </xdr:to>
    <xdr:sp macro="" textlink="">
      <xdr:nvSpPr>
        <xdr:cNvPr id="404" name="フローチャート: 判断 403"/>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156210</xdr:rowOff>
    </xdr:from>
    <xdr:to xmlns:xdr="http://schemas.openxmlformats.org/drawingml/2006/spreadsheetDrawing">
      <xdr:col>15</xdr:col>
      <xdr:colOff>101600</xdr:colOff>
      <xdr:row>105</xdr:row>
      <xdr:rowOff>86360</xdr:rowOff>
    </xdr:to>
    <xdr:sp macro="" textlink="">
      <xdr:nvSpPr>
        <xdr:cNvPr id="405" name="フローチャート: 判断 404"/>
        <xdr:cNvSpPr/>
      </xdr:nvSpPr>
      <xdr:spPr>
        <a:xfrm>
          <a:off x="285750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110490</xdr:rowOff>
    </xdr:from>
    <xdr:to xmlns:xdr="http://schemas.openxmlformats.org/drawingml/2006/spreadsheetDrawing">
      <xdr:col>10</xdr:col>
      <xdr:colOff>165100</xdr:colOff>
      <xdr:row>105</xdr:row>
      <xdr:rowOff>40640</xdr:rowOff>
    </xdr:to>
    <xdr:sp macro="" textlink="">
      <xdr:nvSpPr>
        <xdr:cNvPr id="406" name="フローチャート: 判断 405"/>
        <xdr:cNvSpPr/>
      </xdr:nvSpPr>
      <xdr:spPr>
        <a:xfrm>
          <a:off x="1968500" y="179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147955</xdr:rowOff>
    </xdr:from>
    <xdr:to xmlns:xdr="http://schemas.openxmlformats.org/drawingml/2006/spreadsheetDrawing">
      <xdr:col>6</xdr:col>
      <xdr:colOff>38100</xdr:colOff>
      <xdr:row>105</xdr:row>
      <xdr:rowOff>78105</xdr:rowOff>
    </xdr:to>
    <xdr:sp macro="" textlink="">
      <xdr:nvSpPr>
        <xdr:cNvPr id="407" name="フローチャート: 判断 406"/>
        <xdr:cNvSpPr/>
      </xdr:nvSpPr>
      <xdr:spPr>
        <a:xfrm>
          <a:off x="1079500" y="1797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08" name="テキスト ボックス 407"/>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09" name="テキスト ボックス 408"/>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0" name="テキスト ボックス 409"/>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1" name="テキスト ボックス 410"/>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2" name="テキスト ボックス 411"/>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109220</xdr:rowOff>
    </xdr:from>
    <xdr:to xmlns:xdr="http://schemas.openxmlformats.org/drawingml/2006/spreadsheetDrawing">
      <xdr:col>24</xdr:col>
      <xdr:colOff>114300</xdr:colOff>
      <xdr:row>108</xdr:row>
      <xdr:rowOff>38735</xdr:rowOff>
    </xdr:to>
    <xdr:sp macro="" textlink="">
      <xdr:nvSpPr>
        <xdr:cNvPr id="413" name="楕円 412"/>
        <xdr:cNvSpPr/>
      </xdr:nvSpPr>
      <xdr:spPr>
        <a:xfrm>
          <a:off x="4584700" y="1845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86995</xdr:rowOff>
    </xdr:from>
    <xdr:ext cx="405130" cy="257175"/>
    <xdr:sp macro="" textlink="">
      <xdr:nvSpPr>
        <xdr:cNvPr id="414" name="【市民会館】&#10;有形固定資産減価償却率該当値テキスト"/>
        <xdr:cNvSpPr txBox="1"/>
      </xdr:nvSpPr>
      <xdr:spPr>
        <a:xfrm>
          <a:off x="4673600" y="184321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107</xdr:row>
      <xdr:rowOff>105410</xdr:rowOff>
    </xdr:from>
    <xdr:to xmlns:xdr="http://schemas.openxmlformats.org/drawingml/2006/spreadsheetDrawing">
      <xdr:col>20</xdr:col>
      <xdr:colOff>38100</xdr:colOff>
      <xdr:row>108</xdr:row>
      <xdr:rowOff>35560</xdr:rowOff>
    </xdr:to>
    <xdr:sp macro="" textlink="">
      <xdr:nvSpPr>
        <xdr:cNvPr id="415" name="楕円 414"/>
        <xdr:cNvSpPr/>
      </xdr:nvSpPr>
      <xdr:spPr>
        <a:xfrm>
          <a:off x="374650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156210</xdr:rowOff>
    </xdr:from>
    <xdr:to xmlns:xdr="http://schemas.openxmlformats.org/drawingml/2006/spreadsheetDrawing">
      <xdr:col>24</xdr:col>
      <xdr:colOff>63500</xdr:colOff>
      <xdr:row>107</xdr:row>
      <xdr:rowOff>159385</xdr:rowOff>
    </xdr:to>
    <xdr:cxnSp macro="">
      <xdr:nvCxnSpPr>
        <xdr:cNvPr id="416" name="直線コネクタ 415"/>
        <xdr:cNvCxnSpPr/>
      </xdr:nvCxnSpPr>
      <xdr:spPr>
        <a:xfrm>
          <a:off x="3797300" y="185013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107</xdr:row>
      <xdr:rowOff>86360</xdr:rowOff>
    </xdr:from>
    <xdr:to xmlns:xdr="http://schemas.openxmlformats.org/drawingml/2006/spreadsheetDrawing">
      <xdr:col>15</xdr:col>
      <xdr:colOff>101600</xdr:colOff>
      <xdr:row>108</xdr:row>
      <xdr:rowOff>15875</xdr:rowOff>
    </xdr:to>
    <xdr:sp macro="" textlink="">
      <xdr:nvSpPr>
        <xdr:cNvPr id="417" name="楕円 416"/>
        <xdr:cNvSpPr/>
      </xdr:nvSpPr>
      <xdr:spPr>
        <a:xfrm>
          <a:off x="2857500" y="1843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136525</xdr:rowOff>
    </xdr:from>
    <xdr:to xmlns:xdr="http://schemas.openxmlformats.org/drawingml/2006/spreadsheetDrawing">
      <xdr:col>19</xdr:col>
      <xdr:colOff>177800</xdr:colOff>
      <xdr:row>107</xdr:row>
      <xdr:rowOff>156210</xdr:rowOff>
    </xdr:to>
    <xdr:cxnSp macro="">
      <xdr:nvCxnSpPr>
        <xdr:cNvPr id="418" name="直線コネクタ 417"/>
        <xdr:cNvCxnSpPr/>
      </xdr:nvCxnSpPr>
      <xdr:spPr>
        <a:xfrm>
          <a:off x="2908300" y="184816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107</xdr:row>
      <xdr:rowOff>76200</xdr:rowOff>
    </xdr:from>
    <xdr:to xmlns:xdr="http://schemas.openxmlformats.org/drawingml/2006/spreadsheetDrawing">
      <xdr:col>10</xdr:col>
      <xdr:colOff>165100</xdr:colOff>
      <xdr:row>108</xdr:row>
      <xdr:rowOff>6350</xdr:rowOff>
    </xdr:to>
    <xdr:sp macro="" textlink="">
      <xdr:nvSpPr>
        <xdr:cNvPr id="419" name="楕円 418"/>
        <xdr:cNvSpPr/>
      </xdr:nvSpPr>
      <xdr:spPr>
        <a:xfrm>
          <a:off x="1968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127000</xdr:rowOff>
    </xdr:from>
    <xdr:to xmlns:xdr="http://schemas.openxmlformats.org/drawingml/2006/spreadsheetDrawing">
      <xdr:col>15</xdr:col>
      <xdr:colOff>50800</xdr:colOff>
      <xdr:row>107</xdr:row>
      <xdr:rowOff>136525</xdr:rowOff>
    </xdr:to>
    <xdr:cxnSp macro="">
      <xdr:nvCxnSpPr>
        <xdr:cNvPr id="420" name="直線コネクタ 419"/>
        <xdr:cNvCxnSpPr/>
      </xdr:nvCxnSpPr>
      <xdr:spPr>
        <a:xfrm>
          <a:off x="2019300" y="184721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107</xdr:row>
      <xdr:rowOff>40640</xdr:rowOff>
    </xdr:from>
    <xdr:to xmlns:xdr="http://schemas.openxmlformats.org/drawingml/2006/spreadsheetDrawing">
      <xdr:col>6</xdr:col>
      <xdr:colOff>38100</xdr:colOff>
      <xdr:row>107</xdr:row>
      <xdr:rowOff>141605</xdr:rowOff>
    </xdr:to>
    <xdr:sp macro="" textlink="">
      <xdr:nvSpPr>
        <xdr:cNvPr id="421" name="楕円 420"/>
        <xdr:cNvSpPr/>
      </xdr:nvSpPr>
      <xdr:spPr>
        <a:xfrm>
          <a:off x="1079500" y="18385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90805</xdr:rowOff>
    </xdr:from>
    <xdr:to xmlns:xdr="http://schemas.openxmlformats.org/drawingml/2006/spreadsheetDrawing">
      <xdr:col>10</xdr:col>
      <xdr:colOff>114300</xdr:colOff>
      <xdr:row>107</xdr:row>
      <xdr:rowOff>127000</xdr:rowOff>
    </xdr:to>
    <xdr:cxnSp macro="">
      <xdr:nvCxnSpPr>
        <xdr:cNvPr id="422" name="直線コネクタ 421"/>
        <xdr:cNvCxnSpPr/>
      </xdr:nvCxnSpPr>
      <xdr:spPr>
        <a:xfrm>
          <a:off x="1130300" y="184359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97790</xdr:rowOff>
    </xdr:from>
    <xdr:ext cx="405130" cy="257175"/>
    <xdr:sp macro="" textlink="">
      <xdr:nvSpPr>
        <xdr:cNvPr id="423" name="n_1aveValue【市民会館】&#10;有形固定資産減価償却率"/>
        <xdr:cNvSpPr txBox="1"/>
      </xdr:nvSpPr>
      <xdr:spPr>
        <a:xfrm>
          <a:off x="3582035" y="17757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102870</xdr:rowOff>
    </xdr:from>
    <xdr:ext cx="403225" cy="259080"/>
    <xdr:sp macro="" textlink="">
      <xdr:nvSpPr>
        <xdr:cNvPr id="424" name="n_2aveValue【市民会館】&#10;有形固定資産減価償却率"/>
        <xdr:cNvSpPr txBox="1"/>
      </xdr:nvSpPr>
      <xdr:spPr>
        <a:xfrm>
          <a:off x="2705735" y="17762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57150</xdr:rowOff>
    </xdr:from>
    <xdr:ext cx="403225" cy="259080"/>
    <xdr:sp macro="" textlink="">
      <xdr:nvSpPr>
        <xdr:cNvPr id="425" name="n_3aveValue【市民会館】&#10;有形固定資産減価償却率"/>
        <xdr:cNvSpPr txBox="1"/>
      </xdr:nvSpPr>
      <xdr:spPr>
        <a:xfrm>
          <a:off x="1816735" y="17716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94615</xdr:rowOff>
    </xdr:from>
    <xdr:ext cx="403225" cy="259080"/>
    <xdr:sp macro="" textlink="">
      <xdr:nvSpPr>
        <xdr:cNvPr id="426" name="n_4aveValue【市民会館】&#10;有形固定資産減価償却率"/>
        <xdr:cNvSpPr txBox="1"/>
      </xdr:nvSpPr>
      <xdr:spPr>
        <a:xfrm>
          <a:off x="927735" y="177539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108</xdr:row>
      <xdr:rowOff>26670</xdr:rowOff>
    </xdr:from>
    <xdr:ext cx="405130" cy="259080"/>
    <xdr:sp macro="" textlink="">
      <xdr:nvSpPr>
        <xdr:cNvPr id="427" name="n_1mainValue【市民会館】&#10;有形固定資産減価償却率"/>
        <xdr:cNvSpPr txBox="1"/>
      </xdr:nvSpPr>
      <xdr:spPr>
        <a:xfrm>
          <a:off x="3582035" y="1854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108</xdr:row>
      <xdr:rowOff>6985</xdr:rowOff>
    </xdr:from>
    <xdr:ext cx="403225" cy="257175"/>
    <xdr:sp macro="" textlink="">
      <xdr:nvSpPr>
        <xdr:cNvPr id="428" name="n_2mainValue【市民会館】&#10;有形固定資産減価償却率"/>
        <xdr:cNvSpPr txBox="1"/>
      </xdr:nvSpPr>
      <xdr:spPr>
        <a:xfrm>
          <a:off x="2705735" y="185235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168910</xdr:rowOff>
    </xdr:from>
    <xdr:ext cx="403225" cy="257175"/>
    <xdr:sp macro="" textlink="">
      <xdr:nvSpPr>
        <xdr:cNvPr id="429" name="n_3mainValue【市民会館】&#10;有形固定資産減価償却率"/>
        <xdr:cNvSpPr txBox="1"/>
      </xdr:nvSpPr>
      <xdr:spPr>
        <a:xfrm>
          <a:off x="1816735" y="185140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132715</xdr:rowOff>
    </xdr:from>
    <xdr:ext cx="403225" cy="257175"/>
    <xdr:sp macro="" textlink="">
      <xdr:nvSpPr>
        <xdr:cNvPr id="430" name="n_4mainValue【市民会館】&#10;有形固定資産減価償却率"/>
        <xdr:cNvSpPr txBox="1"/>
      </xdr:nvSpPr>
      <xdr:spPr>
        <a:xfrm>
          <a:off x="927735" y="184778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39" name="テキスト ボックス 438"/>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0" name="直線コネクタ 439"/>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1" name="直線コネクタ 440"/>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5455" cy="259080"/>
    <xdr:sp macro="" textlink="">
      <xdr:nvSpPr>
        <xdr:cNvPr id="442" name="テキスト ボックス 441"/>
        <xdr:cNvSpPr txBox="1"/>
      </xdr:nvSpPr>
      <xdr:spPr>
        <a:xfrm>
          <a:off x="6136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3" name="直線コネクタ 442"/>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5455" cy="257175"/>
    <xdr:sp macro="" textlink="">
      <xdr:nvSpPr>
        <xdr:cNvPr id="444" name="テキスト ボックス 443"/>
        <xdr:cNvSpPr txBox="1"/>
      </xdr:nvSpPr>
      <xdr:spPr>
        <a:xfrm>
          <a:off x="6136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5" name="直線コネクタ 444"/>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5455" cy="259080"/>
    <xdr:sp macro="" textlink="">
      <xdr:nvSpPr>
        <xdr:cNvPr id="446" name="テキスト ボックス 445"/>
        <xdr:cNvSpPr txBox="1"/>
      </xdr:nvSpPr>
      <xdr:spPr>
        <a:xfrm>
          <a:off x="6136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47" name="直線コネクタ 446"/>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5455" cy="259080"/>
    <xdr:sp macro="" textlink="">
      <xdr:nvSpPr>
        <xdr:cNvPr id="448" name="テキスト ボックス 447"/>
        <xdr:cNvSpPr txBox="1"/>
      </xdr:nvSpPr>
      <xdr:spPr>
        <a:xfrm>
          <a:off x="6136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49" name="直線コネクタ 448"/>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5455" cy="257175"/>
    <xdr:sp macro="" textlink="">
      <xdr:nvSpPr>
        <xdr:cNvPr id="450" name="テキスト ボックス 449"/>
        <xdr:cNvSpPr txBox="1"/>
      </xdr:nvSpPr>
      <xdr:spPr>
        <a:xfrm>
          <a:off x="6136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1" name="直線コネクタ 450"/>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52" name="テキスト ボックス 451"/>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68580</xdr:rowOff>
    </xdr:from>
    <xdr:to xmlns:xdr="http://schemas.openxmlformats.org/drawingml/2006/spreadsheetDrawing">
      <xdr:col>54</xdr:col>
      <xdr:colOff>189865</xdr:colOff>
      <xdr:row>108</xdr:row>
      <xdr:rowOff>141605</xdr:rowOff>
    </xdr:to>
    <xdr:cxnSp macro="">
      <xdr:nvCxnSpPr>
        <xdr:cNvPr id="454" name="直線コネクタ 453"/>
        <xdr:cNvCxnSpPr/>
      </xdr:nvCxnSpPr>
      <xdr:spPr>
        <a:xfrm flipV="1">
          <a:off x="10476865" y="1738503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145415</xdr:rowOff>
    </xdr:from>
    <xdr:ext cx="469900" cy="257175"/>
    <xdr:sp macro="" textlink="">
      <xdr:nvSpPr>
        <xdr:cNvPr id="455" name="【市民会館】&#10;一人当たり面積最小値テキスト"/>
        <xdr:cNvSpPr txBox="1"/>
      </xdr:nvSpPr>
      <xdr:spPr>
        <a:xfrm>
          <a:off x="10515600" y="186620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141605</xdr:rowOff>
    </xdr:from>
    <xdr:to xmlns:xdr="http://schemas.openxmlformats.org/drawingml/2006/spreadsheetDrawing">
      <xdr:col>55</xdr:col>
      <xdr:colOff>88900</xdr:colOff>
      <xdr:row>108</xdr:row>
      <xdr:rowOff>141605</xdr:rowOff>
    </xdr:to>
    <xdr:cxnSp macro="">
      <xdr:nvCxnSpPr>
        <xdr:cNvPr id="456" name="直線コネクタ 455"/>
        <xdr:cNvCxnSpPr/>
      </xdr:nvCxnSpPr>
      <xdr:spPr>
        <a:xfrm>
          <a:off x="10388600" y="1865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15240</xdr:rowOff>
    </xdr:from>
    <xdr:ext cx="469900" cy="259080"/>
    <xdr:sp macro="" textlink="">
      <xdr:nvSpPr>
        <xdr:cNvPr id="457" name="【市民会館】&#10;一人当たり面積最大値テキスト"/>
        <xdr:cNvSpPr txBox="1"/>
      </xdr:nvSpPr>
      <xdr:spPr>
        <a:xfrm>
          <a:off x="10515600" y="1716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68580</xdr:rowOff>
    </xdr:from>
    <xdr:to xmlns:xdr="http://schemas.openxmlformats.org/drawingml/2006/spreadsheetDrawing">
      <xdr:col>55</xdr:col>
      <xdr:colOff>88900</xdr:colOff>
      <xdr:row>101</xdr:row>
      <xdr:rowOff>68580</xdr:rowOff>
    </xdr:to>
    <xdr:cxnSp macro="">
      <xdr:nvCxnSpPr>
        <xdr:cNvPr id="458" name="直線コネクタ 457"/>
        <xdr:cNvCxnSpPr/>
      </xdr:nvCxnSpPr>
      <xdr:spPr>
        <a:xfrm>
          <a:off x="10388600" y="1738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114300</xdr:rowOff>
    </xdr:from>
    <xdr:ext cx="469900" cy="259080"/>
    <xdr:sp macro="" textlink="">
      <xdr:nvSpPr>
        <xdr:cNvPr id="459" name="【市民会館】&#10;一人当たり面積平均値テキスト"/>
        <xdr:cNvSpPr txBox="1"/>
      </xdr:nvSpPr>
      <xdr:spPr>
        <a:xfrm>
          <a:off x="10515600" y="182880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135890</xdr:rowOff>
    </xdr:from>
    <xdr:to xmlns:xdr="http://schemas.openxmlformats.org/drawingml/2006/spreadsheetDrawing">
      <xdr:col>55</xdr:col>
      <xdr:colOff>50800</xdr:colOff>
      <xdr:row>107</xdr:row>
      <xdr:rowOff>66040</xdr:rowOff>
    </xdr:to>
    <xdr:sp macro="" textlink="">
      <xdr:nvSpPr>
        <xdr:cNvPr id="460" name="フローチャート: 判断 459"/>
        <xdr:cNvSpPr/>
      </xdr:nvSpPr>
      <xdr:spPr>
        <a:xfrm>
          <a:off x="10426700" y="1830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132080</xdr:rowOff>
    </xdr:from>
    <xdr:to xmlns:xdr="http://schemas.openxmlformats.org/drawingml/2006/spreadsheetDrawing">
      <xdr:col>50</xdr:col>
      <xdr:colOff>165100</xdr:colOff>
      <xdr:row>107</xdr:row>
      <xdr:rowOff>61595</xdr:rowOff>
    </xdr:to>
    <xdr:sp macro="" textlink="">
      <xdr:nvSpPr>
        <xdr:cNvPr id="461" name="フローチャート: 判断 460"/>
        <xdr:cNvSpPr/>
      </xdr:nvSpPr>
      <xdr:spPr>
        <a:xfrm>
          <a:off x="9588500" y="18305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143510</xdr:rowOff>
    </xdr:from>
    <xdr:to xmlns:xdr="http://schemas.openxmlformats.org/drawingml/2006/spreadsheetDrawing">
      <xdr:col>46</xdr:col>
      <xdr:colOff>38100</xdr:colOff>
      <xdr:row>107</xdr:row>
      <xdr:rowOff>73025</xdr:rowOff>
    </xdr:to>
    <xdr:sp macro="" textlink="">
      <xdr:nvSpPr>
        <xdr:cNvPr id="462" name="フローチャート: 判断 461"/>
        <xdr:cNvSpPr/>
      </xdr:nvSpPr>
      <xdr:spPr>
        <a:xfrm>
          <a:off x="8699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148590</xdr:rowOff>
    </xdr:from>
    <xdr:to xmlns:xdr="http://schemas.openxmlformats.org/drawingml/2006/spreadsheetDrawing">
      <xdr:col>41</xdr:col>
      <xdr:colOff>101600</xdr:colOff>
      <xdr:row>107</xdr:row>
      <xdr:rowOff>78740</xdr:rowOff>
    </xdr:to>
    <xdr:sp macro="" textlink="">
      <xdr:nvSpPr>
        <xdr:cNvPr id="463" name="フローチャート: 判断 462"/>
        <xdr:cNvSpPr/>
      </xdr:nvSpPr>
      <xdr:spPr>
        <a:xfrm>
          <a:off x="7810500" y="183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59690</xdr:rowOff>
    </xdr:from>
    <xdr:to xmlns:xdr="http://schemas.openxmlformats.org/drawingml/2006/spreadsheetDrawing">
      <xdr:col>36</xdr:col>
      <xdr:colOff>165100</xdr:colOff>
      <xdr:row>107</xdr:row>
      <xdr:rowOff>161290</xdr:rowOff>
    </xdr:to>
    <xdr:sp macro="" textlink="">
      <xdr:nvSpPr>
        <xdr:cNvPr id="464" name="フローチャート: 判断 463"/>
        <xdr:cNvSpPr/>
      </xdr:nvSpPr>
      <xdr:spPr>
        <a:xfrm>
          <a:off x="6921500" y="1840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5" name="テキスト ボックス 464"/>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6" name="テキスト ボックス 465"/>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7" name="テキスト ボックス 466"/>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8" name="テキスト ボックス 467"/>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69" name="テキスト ボックス 468"/>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101</xdr:row>
      <xdr:rowOff>17780</xdr:rowOff>
    </xdr:from>
    <xdr:to xmlns:xdr="http://schemas.openxmlformats.org/drawingml/2006/spreadsheetDrawing">
      <xdr:col>55</xdr:col>
      <xdr:colOff>50800</xdr:colOff>
      <xdr:row>101</xdr:row>
      <xdr:rowOff>119380</xdr:rowOff>
    </xdr:to>
    <xdr:sp macro="" textlink="">
      <xdr:nvSpPr>
        <xdr:cNvPr id="470" name="楕円 469"/>
        <xdr:cNvSpPr/>
      </xdr:nvSpPr>
      <xdr:spPr>
        <a:xfrm>
          <a:off x="104267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100</xdr:row>
      <xdr:rowOff>142240</xdr:rowOff>
    </xdr:from>
    <xdr:ext cx="469900" cy="259080"/>
    <xdr:sp macro="" textlink="">
      <xdr:nvSpPr>
        <xdr:cNvPr id="471" name="【市民会館】&#10;一人当たり面積該当値テキスト"/>
        <xdr:cNvSpPr txBox="1"/>
      </xdr:nvSpPr>
      <xdr:spPr>
        <a:xfrm>
          <a:off x="10515600" y="17287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100</xdr:row>
      <xdr:rowOff>147320</xdr:rowOff>
    </xdr:from>
    <xdr:to xmlns:xdr="http://schemas.openxmlformats.org/drawingml/2006/spreadsheetDrawing">
      <xdr:col>50</xdr:col>
      <xdr:colOff>165100</xdr:colOff>
      <xdr:row>101</xdr:row>
      <xdr:rowOff>77470</xdr:rowOff>
    </xdr:to>
    <xdr:sp macro="" textlink="">
      <xdr:nvSpPr>
        <xdr:cNvPr id="472" name="楕円 471"/>
        <xdr:cNvSpPr/>
      </xdr:nvSpPr>
      <xdr:spPr>
        <a:xfrm>
          <a:off x="9588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101</xdr:row>
      <xdr:rowOff>26670</xdr:rowOff>
    </xdr:from>
    <xdr:to xmlns:xdr="http://schemas.openxmlformats.org/drawingml/2006/spreadsheetDrawing">
      <xdr:col>55</xdr:col>
      <xdr:colOff>0</xdr:colOff>
      <xdr:row>101</xdr:row>
      <xdr:rowOff>68580</xdr:rowOff>
    </xdr:to>
    <xdr:cxnSp macro="">
      <xdr:nvCxnSpPr>
        <xdr:cNvPr id="473" name="直線コネクタ 472"/>
        <xdr:cNvCxnSpPr/>
      </xdr:nvCxnSpPr>
      <xdr:spPr>
        <a:xfrm>
          <a:off x="9639300" y="1734312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101</xdr:row>
      <xdr:rowOff>102870</xdr:rowOff>
    </xdr:from>
    <xdr:to xmlns:xdr="http://schemas.openxmlformats.org/drawingml/2006/spreadsheetDrawing">
      <xdr:col>46</xdr:col>
      <xdr:colOff>38100</xdr:colOff>
      <xdr:row>102</xdr:row>
      <xdr:rowOff>33020</xdr:rowOff>
    </xdr:to>
    <xdr:sp macro="" textlink="">
      <xdr:nvSpPr>
        <xdr:cNvPr id="474" name="楕円 473"/>
        <xdr:cNvSpPr/>
      </xdr:nvSpPr>
      <xdr:spPr>
        <a:xfrm>
          <a:off x="8699500" y="174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101</xdr:row>
      <xdr:rowOff>26670</xdr:rowOff>
    </xdr:from>
    <xdr:to xmlns:xdr="http://schemas.openxmlformats.org/drawingml/2006/spreadsheetDrawing">
      <xdr:col>50</xdr:col>
      <xdr:colOff>114300</xdr:colOff>
      <xdr:row>101</xdr:row>
      <xdr:rowOff>153670</xdr:rowOff>
    </xdr:to>
    <xdr:cxnSp macro="">
      <xdr:nvCxnSpPr>
        <xdr:cNvPr id="475" name="直線コネクタ 474"/>
        <xdr:cNvCxnSpPr/>
      </xdr:nvCxnSpPr>
      <xdr:spPr>
        <a:xfrm flipV="1">
          <a:off x="8750300" y="1734312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101</xdr:row>
      <xdr:rowOff>123825</xdr:rowOff>
    </xdr:from>
    <xdr:to xmlns:xdr="http://schemas.openxmlformats.org/drawingml/2006/spreadsheetDrawing">
      <xdr:col>41</xdr:col>
      <xdr:colOff>101600</xdr:colOff>
      <xdr:row>102</xdr:row>
      <xdr:rowOff>53975</xdr:rowOff>
    </xdr:to>
    <xdr:sp macro="" textlink="">
      <xdr:nvSpPr>
        <xdr:cNvPr id="476" name="楕円 475"/>
        <xdr:cNvSpPr/>
      </xdr:nvSpPr>
      <xdr:spPr>
        <a:xfrm>
          <a:off x="7810500" y="1744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101</xdr:row>
      <xdr:rowOff>153670</xdr:rowOff>
    </xdr:from>
    <xdr:to xmlns:xdr="http://schemas.openxmlformats.org/drawingml/2006/spreadsheetDrawing">
      <xdr:col>45</xdr:col>
      <xdr:colOff>177800</xdr:colOff>
      <xdr:row>102</xdr:row>
      <xdr:rowOff>3175</xdr:rowOff>
    </xdr:to>
    <xdr:cxnSp macro="">
      <xdr:nvCxnSpPr>
        <xdr:cNvPr id="477" name="直線コネクタ 476"/>
        <xdr:cNvCxnSpPr/>
      </xdr:nvCxnSpPr>
      <xdr:spPr>
        <a:xfrm flipV="1">
          <a:off x="7861300" y="174701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101</xdr:row>
      <xdr:rowOff>163195</xdr:rowOff>
    </xdr:from>
    <xdr:to xmlns:xdr="http://schemas.openxmlformats.org/drawingml/2006/spreadsheetDrawing">
      <xdr:col>36</xdr:col>
      <xdr:colOff>165100</xdr:colOff>
      <xdr:row>102</xdr:row>
      <xdr:rowOff>93345</xdr:rowOff>
    </xdr:to>
    <xdr:sp macro="" textlink="">
      <xdr:nvSpPr>
        <xdr:cNvPr id="478" name="楕円 477"/>
        <xdr:cNvSpPr/>
      </xdr:nvSpPr>
      <xdr:spPr>
        <a:xfrm>
          <a:off x="6921500" y="1747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102</xdr:row>
      <xdr:rowOff>3175</xdr:rowOff>
    </xdr:from>
    <xdr:to xmlns:xdr="http://schemas.openxmlformats.org/drawingml/2006/spreadsheetDrawing">
      <xdr:col>41</xdr:col>
      <xdr:colOff>50800</xdr:colOff>
      <xdr:row>102</xdr:row>
      <xdr:rowOff>42545</xdr:rowOff>
    </xdr:to>
    <xdr:cxnSp macro="">
      <xdr:nvCxnSpPr>
        <xdr:cNvPr id="479" name="直線コネクタ 478"/>
        <xdr:cNvCxnSpPr/>
      </xdr:nvCxnSpPr>
      <xdr:spPr>
        <a:xfrm flipV="1">
          <a:off x="6972300" y="174910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52705</xdr:rowOff>
    </xdr:from>
    <xdr:ext cx="469900" cy="257175"/>
    <xdr:sp macro="" textlink="">
      <xdr:nvSpPr>
        <xdr:cNvPr id="480" name="n_1aveValue【市民会館】&#10;一人当たり面積"/>
        <xdr:cNvSpPr txBox="1"/>
      </xdr:nvSpPr>
      <xdr:spPr>
        <a:xfrm>
          <a:off x="9391650" y="183978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64135</xdr:rowOff>
    </xdr:from>
    <xdr:ext cx="467995" cy="257175"/>
    <xdr:sp macro="" textlink="">
      <xdr:nvSpPr>
        <xdr:cNvPr id="481" name="n_2aveValue【市民会館】&#10;一人当たり面積"/>
        <xdr:cNvSpPr txBox="1"/>
      </xdr:nvSpPr>
      <xdr:spPr>
        <a:xfrm>
          <a:off x="8515350" y="184092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69850</xdr:rowOff>
    </xdr:from>
    <xdr:ext cx="467995" cy="259080"/>
    <xdr:sp macro="" textlink="">
      <xdr:nvSpPr>
        <xdr:cNvPr id="482" name="n_3aveValue【市民会館】&#10;一人当たり面積"/>
        <xdr:cNvSpPr txBox="1"/>
      </xdr:nvSpPr>
      <xdr:spPr>
        <a:xfrm>
          <a:off x="7626350" y="184150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152400</xdr:rowOff>
    </xdr:from>
    <xdr:ext cx="467995" cy="259080"/>
    <xdr:sp macro="" textlink="">
      <xdr:nvSpPr>
        <xdr:cNvPr id="483" name="n_4aveValue【市民会館】&#10;一人当たり面積"/>
        <xdr:cNvSpPr txBox="1"/>
      </xdr:nvSpPr>
      <xdr:spPr>
        <a:xfrm>
          <a:off x="6737350" y="18497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99</xdr:row>
      <xdr:rowOff>93980</xdr:rowOff>
    </xdr:from>
    <xdr:ext cx="469900" cy="259080"/>
    <xdr:sp macro="" textlink="">
      <xdr:nvSpPr>
        <xdr:cNvPr id="484" name="n_1mainValue【市民会館】&#10;一人当たり面積"/>
        <xdr:cNvSpPr txBox="1"/>
      </xdr:nvSpPr>
      <xdr:spPr>
        <a:xfrm>
          <a:off x="9391650" y="1706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100</xdr:row>
      <xdr:rowOff>49530</xdr:rowOff>
    </xdr:from>
    <xdr:ext cx="467995" cy="259080"/>
    <xdr:sp macro="" textlink="">
      <xdr:nvSpPr>
        <xdr:cNvPr id="485" name="n_2mainValue【市民会館】&#10;一人当たり面積"/>
        <xdr:cNvSpPr txBox="1"/>
      </xdr:nvSpPr>
      <xdr:spPr>
        <a:xfrm>
          <a:off x="8515350" y="17194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100</xdr:row>
      <xdr:rowOff>70485</xdr:rowOff>
    </xdr:from>
    <xdr:ext cx="467995" cy="259080"/>
    <xdr:sp macro="" textlink="">
      <xdr:nvSpPr>
        <xdr:cNvPr id="486" name="n_3mainValue【市民会館】&#10;一人当たり面積"/>
        <xdr:cNvSpPr txBox="1"/>
      </xdr:nvSpPr>
      <xdr:spPr>
        <a:xfrm>
          <a:off x="7626350" y="172154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100</xdr:row>
      <xdr:rowOff>109855</xdr:rowOff>
    </xdr:from>
    <xdr:ext cx="467995" cy="257175"/>
    <xdr:sp macro="" textlink="">
      <xdr:nvSpPr>
        <xdr:cNvPr id="487" name="n_4mainValue【市民会館】&#10;一人当たり面積"/>
        <xdr:cNvSpPr txBox="1"/>
      </xdr:nvSpPr>
      <xdr:spPr>
        <a:xfrm>
          <a:off x="6737350" y="172548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96" name="テキスト ボックス 495"/>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7" name="直線コネクタ 49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98" name="テキスト ボックス 497"/>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99" name="直線コネクタ 49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500" name="テキスト ボックス 499"/>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1" name="直線コネクタ 50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502" name="テキスト ボックス 501"/>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3" name="直線コネクタ 50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4" name="テキスト ボックス 50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5" name="直線コネクタ 50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6" name="テキスト ボックス 50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07" name="直線コネクタ 50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175"/>
    <xdr:sp macro="" textlink="">
      <xdr:nvSpPr>
        <xdr:cNvPr id="508" name="テキスト ボックス 507"/>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09" name="直線コネクタ 50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185" cy="259080"/>
    <xdr:sp macro="" textlink="">
      <xdr:nvSpPr>
        <xdr:cNvPr id="510" name="テキスト ボックス 509"/>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167640</xdr:rowOff>
    </xdr:from>
    <xdr:to xmlns:xdr="http://schemas.openxmlformats.org/drawingml/2006/spreadsheetDrawing">
      <xdr:col>85</xdr:col>
      <xdr:colOff>126365</xdr:colOff>
      <xdr:row>42</xdr:row>
      <xdr:rowOff>38100</xdr:rowOff>
    </xdr:to>
    <xdr:cxnSp macro="">
      <xdr:nvCxnSpPr>
        <xdr:cNvPr id="512" name="直線コネクタ 511"/>
        <xdr:cNvCxnSpPr/>
      </xdr:nvCxnSpPr>
      <xdr:spPr>
        <a:xfrm flipV="1">
          <a:off x="16318865" y="582549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7175"/>
    <xdr:sp macro="" textlink="">
      <xdr:nvSpPr>
        <xdr:cNvPr id="513" name="【一般廃棄物処理施設】&#10;有形固定資産減価償却率最小値テキスト"/>
        <xdr:cNvSpPr txBox="1"/>
      </xdr:nvSpPr>
      <xdr:spPr>
        <a:xfrm>
          <a:off x="16357600" y="724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14" name="直線コネクタ 513"/>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114300</xdr:rowOff>
    </xdr:from>
    <xdr:ext cx="405130" cy="259080"/>
    <xdr:sp macro="" textlink="">
      <xdr:nvSpPr>
        <xdr:cNvPr id="515" name="【一般廃棄物処理施設】&#10;有形固定資産減価償却率最大値テキスト"/>
        <xdr:cNvSpPr txBox="1"/>
      </xdr:nvSpPr>
      <xdr:spPr>
        <a:xfrm>
          <a:off x="16357600" y="5600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167640</xdr:rowOff>
    </xdr:from>
    <xdr:to xmlns:xdr="http://schemas.openxmlformats.org/drawingml/2006/spreadsheetDrawing">
      <xdr:col>86</xdr:col>
      <xdr:colOff>25400</xdr:colOff>
      <xdr:row>33</xdr:row>
      <xdr:rowOff>167640</xdr:rowOff>
    </xdr:to>
    <xdr:cxnSp macro="">
      <xdr:nvCxnSpPr>
        <xdr:cNvPr id="516" name="直線コネクタ 515"/>
        <xdr:cNvCxnSpPr/>
      </xdr:nvCxnSpPr>
      <xdr:spPr>
        <a:xfrm>
          <a:off x="16230600" y="582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21590</xdr:rowOff>
    </xdr:from>
    <xdr:ext cx="405130" cy="259080"/>
    <xdr:sp macro="" textlink="">
      <xdr:nvSpPr>
        <xdr:cNvPr id="517" name="【一般廃棄物処理施設】&#10;有形固定資産減価償却率平均値テキスト"/>
        <xdr:cNvSpPr txBox="1"/>
      </xdr:nvSpPr>
      <xdr:spPr>
        <a:xfrm>
          <a:off x="16357600" y="636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170180</xdr:rowOff>
    </xdr:from>
    <xdr:to xmlns:xdr="http://schemas.openxmlformats.org/drawingml/2006/spreadsheetDrawing">
      <xdr:col>85</xdr:col>
      <xdr:colOff>177800</xdr:colOff>
      <xdr:row>38</xdr:row>
      <xdr:rowOff>100330</xdr:rowOff>
    </xdr:to>
    <xdr:sp macro="" textlink="">
      <xdr:nvSpPr>
        <xdr:cNvPr id="518" name="フローチャート: 判断 517"/>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25400</xdr:rowOff>
    </xdr:from>
    <xdr:to xmlns:xdr="http://schemas.openxmlformats.org/drawingml/2006/spreadsheetDrawing">
      <xdr:col>81</xdr:col>
      <xdr:colOff>101600</xdr:colOff>
      <xdr:row>38</xdr:row>
      <xdr:rowOff>127000</xdr:rowOff>
    </xdr:to>
    <xdr:sp macro="" textlink="">
      <xdr:nvSpPr>
        <xdr:cNvPr id="519" name="フローチャート: 判断 518"/>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130175</xdr:rowOff>
    </xdr:from>
    <xdr:to xmlns:xdr="http://schemas.openxmlformats.org/drawingml/2006/spreadsheetDrawing">
      <xdr:col>76</xdr:col>
      <xdr:colOff>165100</xdr:colOff>
      <xdr:row>38</xdr:row>
      <xdr:rowOff>60325</xdr:rowOff>
    </xdr:to>
    <xdr:sp macro="" textlink="">
      <xdr:nvSpPr>
        <xdr:cNvPr id="520" name="フローチャート: 判断 519"/>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99695</xdr:rowOff>
    </xdr:from>
    <xdr:to xmlns:xdr="http://schemas.openxmlformats.org/drawingml/2006/spreadsheetDrawing">
      <xdr:col>72</xdr:col>
      <xdr:colOff>38100</xdr:colOff>
      <xdr:row>38</xdr:row>
      <xdr:rowOff>29845</xdr:rowOff>
    </xdr:to>
    <xdr:sp macro="" textlink="">
      <xdr:nvSpPr>
        <xdr:cNvPr id="521" name="フローチャート: 判断 520"/>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151130</xdr:rowOff>
    </xdr:from>
    <xdr:to xmlns:xdr="http://schemas.openxmlformats.org/drawingml/2006/spreadsheetDrawing">
      <xdr:col>67</xdr:col>
      <xdr:colOff>101600</xdr:colOff>
      <xdr:row>38</xdr:row>
      <xdr:rowOff>81280</xdr:rowOff>
    </xdr:to>
    <xdr:sp macro="" textlink="">
      <xdr:nvSpPr>
        <xdr:cNvPr id="522" name="フローチャート: 判断 521"/>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3" name="テキスト ボックス 52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4" name="テキスト ボックス 52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5" name="テキスト ボックス 52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6" name="テキスト ボックス 52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7" name="テキスト ボックス 52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101600</xdr:rowOff>
    </xdr:from>
    <xdr:to xmlns:xdr="http://schemas.openxmlformats.org/drawingml/2006/spreadsheetDrawing">
      <xdr:col>85</xdr:col>
      <xdr:colOff>177800</xdr:colOff>
      <xdr:row>40</xdr:row>
      <xdr:rowOff>31750</xdr:rowOff>
    </xdr:to>
    <xdr:sp macro="" textlink="">
      <xdr:nvSpPr>
        <xdr:cNvPr id="528" name="楕円 527"/>
        <xdr:cNvSpPr/>
      </xdr:nvSpPr>
      <xdr:spPr>
        <a:xfrm>
          <a:off x="16268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80010</xdr:rowOff>
    </xdr:from>
    <xdr:ext cx="405130" cy="259080"/>
    <xdr:sp macro="" textlink="">
      <xdr:nvSpPr>
        <xdr:cNvPr id="529" name="【一般廃棄物処理施設】&#10;有形固定資産減価償却率該当値テキスト"/>
        <xdr:cNvSpPr txBox="1"/>
      </xdr:nvSpPr>
      <xdr:spPr>
        <a:xfrm>
          <a:off x="16357600" y="676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101600</xdr:rowOff>
    </xdr:from>
    <xdr:to xmlns:xdr="http://schemas.openxmlformats.org/drawingml/2006/spreadsheetDrawing">
      <xdr:col>81</xdr:col>
      <xdr:colOff>101600</xdr:colOff>
      <xdr:row>40</xdr:row>
      <xdr:rowOff>31750</xdr:rowOff>
    </xdr:to>
    <xdr:sp macro="" textlink="">
      <xdr:nvSpPr>
        <xdr:cNvPr id="530" name="楕円 529"/>
        <xdr:cNvSpPr/>
      </xdr:nvSpPr>
      <xdr:spPr>
        <a:xfrm>
          <a:off x="15430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152400</xdr:rowOff>
    </xdr:from>
    <xdr:to xmlns:xdr="http://schemas.openxmlformats.org/drawingml/2006/spreadsheetDrawing">
      <xdr:col>85</xdr:col>
      <xdr:colOff>127000</xdr:colOff>
      <xdr:row>39</xdr:row>
      <xdr:rowOff>152400</xdr:rowOff>
    </xdr:to>
    <xdr:cxnSp macro="">
      <xdr:nvCxnSpPr>
        <xdr:cNvPr id="531" name="直線コネクタ 530"/>
        <xdr:cNvCxnSpPr/>
      </xdr:nvCxnSpPr>
      <xdr:spPr>
        <a:xfrm>
          <a:off x="15481300" y="6838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74930</xdr:rowOff>
    </xdr:from>
    <xdr:to xmlns:xdr="http://schemas.openxmlformats.org/drawingml/2006/spreadsheetDrawing">
      <xdr:col>76</xdr:col>
      <xdr:colOff>165100</xdr:colOff>
      <xdr:row>40</xdr:row>
      <xdr:rowOff>5080</xdr:rowOff>
    </xdr:to>
    <xdr:sp macro="" textlink="">
      <xdr:nvSpPr>
        <xdr:cNvPr id="532" name="楕円 531"/>
        <xdr:cNvSpPr/>
      </xdr:nvSpPr>
      <xdr:spPr>
        <a:xfrm>
          <a:off x="14541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125730</xdr:rowOff>
    </xdr:from>
    <xdr:to xmlns:xdr="http://schemas.openxmlformats.org/drawingml/2006/spreadsheetDrawing">
      <xdr:col>81</xdr:col>
      <xdr:colOff>50800</xdr:colOff>
      <xdr:row>39</xdr:row>
      <xdr:rowOff>152400</xdr:rowOff>
    </xdr:to>
    <xdr:cxnSp macro="">
      <xdr:nvCxnSpPr>
        <xdr:cNvPr id="533" name="直線コネクタ 532"/>
        <xdr:cNvCxnSpPr/>
      </xdr:nvCxnSpPr>
      <xdr:spPr>
        <a:xfrm>
          <a:off x="14592300" y="68122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164465</xdr:rowOff>
    </xdr:from>
    <xdr:to xmlns:xdr="http://schemas.openxmlformats.org/drawingml/2006/spreadsheetDrawing">
      <xdr:col>72</xdr:col>
      <xdr:colOff>38100</xdr:colOff>
      <xdr:row>40</xdr:row>
      <xdr:rowOff>94615</xdr:rowOff>
    </xdr:to>
    <xdr:sp macro="" textlink="">
      <xdr:nvSpPr>
        <xdr:cNvPr id="534" name="楕円 533"/>
        <xdr:cNvSpPr/>
      </xdr:nvSpPr>
      <xdr:spPr>
        <a:xfrm>
          <a:off x="13652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125730</xdr:rowOff>
    </xdr:from>
    <xdr:to xmlns:xdr="http://schemas.openxmlformats.org/drawingml/2006/spreadsheetDrawing">
      <xdr:col>76</xdr:col>
      <xdr:colOff>114300</xdr:colOff>
      <xdr:row>40</xdr:row>
      <xdr:rowOff>43815</xdr:rowOff>
    </xdr:to>
    <xdr:cxnSp macro="">
      <xdr:nvCxnSpPr>
        <xdr:cNvPr id="535" name="直線コネクタ 534"/>
        <xdr:cNvCxnSpPr/>
      </xdr:nvCxnSpPr>
      <xdr:spPr>
        <a:xfrm flipV="1">
          <a:off x="13703300" y="681228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141605</xdr:rowOff>
    </xdr:from>
    <xdr:to xmlns:xdr="http://schemas.openxmlformats.org/drawingml/2006/spreadsheetDrawing">
      <xdr:col>67</xdr:col>
      <xdr:colOff>101600</xdr:colOff>
      <xdr:row>40</xdr:row>
      <xdr:rowOff>71755</xdr:rowOff>
    </xdr:to>
    <xdr:sp macro="" textlink="">
      <xdr:nvSpPr>
        <xdr:cNvPr id="536" name="楕円 535"/>
        <xdr:cNvSpPr/>
      </xdr:nvSpPr>
      <xdr:spPr>
        <a:xfrm>
          <a:off x="12763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20955</xdr:rowOff>
    </xdr:from>
    <xdr:to xmlns:xdr="http://schemas.openxmlformats.org/drawingml/2006/spreadsheetDrawing">
      <xdr:col>71</xdr:col>
      <xdr:colOff>177800</xdr:colOff>
      <xdr:row>40</xdr:row>
      <xdr:rowOff>43815</xdr:rowOff>
    </xdr:to>
    <xdr:cxnSp macro="">
      <xdr:nvCxnSpPr>
        <xdr:cNvPr id="537" name="直線コネクタ 536"/>
        <xdr:cNvCxnSpPr/>
      </xdr:nvCxnSpPr>
      <xdr:spPr>
        <a:xfrm>
          <a:off x="12814300" y="68789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143510</xdr:rowOff>
    </xdr:from>
    <xdr:ext cx="405130" cy="257175"/>
    <xdr:sp macro="" textlink="">
      <xdr:nvSpPr>
        <xdr:cNvPr id="538" name="n_1aveValue【一般廃棄物処理施設】&#10;有形固定資産減価償却率"/>
        <xdr:cNvSpPr txBox="1"/>
      </xdr:nvSpPr>
      <xdr:spPr>
        <a:xfrm>
          <a:off x="15266035" y="63157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76835</xdr:rowOff>
    </xdr:from>
    <xdr:ext cx="403225" cy="257175"/>
    <xdr:sp macro="" textlink="">
      <xdr:nvSpPr>
        <xdr:cNvPr id="539" name="n_2aveValue【一般廃棄物処理施設】&#10;有形固定資産減価償却率"/>
        <xdr:cNvSpPr txBox="1"/>
      </xdr:nvSpPr>
      <xdr:spPr>
        <a:xfrm>
          <a:off x="14389735" y="62490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46355</xdr:rowOff>
    </xdr:from>
    <xdr:ext cx="403225" cy="259080"/>
    <xdr:sp macro="" textlink="">
      <xdr:nvSpPr>
        <xdr:cNvPr id="540" name="n_3aveValue【一般廃棄物処理施設】&#10;有形固定資産減価償却率"/>
        <xdr:cNvSpPr txBox="1"/>
      </xdr:nvSpPr>
      <xdr:spPr>
        <a:xfrm>
          <a:off x="13500735" y="62185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97790</xdr:rowOff>
    </xdr:from>
    <xdr:ext cx="403225" cy="257175"/>
    <xdr:sp macro="" textlink="">
      <xdr:nvSpPr>
        <xdr:cNvPr id="541" name="n_4aveValue【一般廃棄物処理施設】&#10;有形固定資産減価償却率"/>
        <xdr:cNvSpPr txBox="1"/>
      </xdr:nvSpPr>
      <xdr:spPr>
        <a:xfrm>
          <a:off x="12611735" y="6269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22860</xdr:rowOff>
    </xdr:from>
    <xdr:ext cx="405130" cy="259080"/>
    <xdr:sp macro="" textlink="">
      <xdr:nvSpPr>
        <xdr:cNvPr id="542" name="n_1mainValue【一般廃棄物処理施設】&#10;有形固定資産減価償却率"/>
        <xdr:cNvSpPr txBox="1"/>
      </xdr:nvSpPr>
      <xdr:spPr>
        <a:xfrm>
          <a:off x="15266035" y="6880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167640</xdr:rowOff>
    </xdr:from>
    <xdr:ext cx="403225" cy="257175"/>
    <xdr:sp macro="" textlink="">
      <xdr:nvSpPr>
        <xdr:cNvPr id="543" name="n_2mainValue【一般廃棄物処理施設】&#10;有形固定資産減価償却率"/>
        <xdr:cNvSpPr txBox="1"/>
      </xdr:nvSpPr>
      <xdr:spPr>
        <a:xfrm>
          <a:off x="14389735" y="68541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86360</xdr:rowOff>
    </xdr:from>
    <xdr:ext cx="403225" cy="257175"/>
    <xdr:sp macro="" textlink="">
      <xdr:nvSpPr>
        <xdr:cNvPr id="544" name="n_3mainValue【一般廃棄物処理施設】&#10;有形固定資産減価償却率"/>
        <xdr:cNvSpPr txBox="1"/>
      </xdr:nvSpPr>
      <xdr:spPr>
        <a:xfrm>
          <a:off x="13500735" y="6944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63500</xdr:rowOff>
    </xdr:from>
    <xdr:ext cx="403225" cy="257175"/>
    <xdr:sp macro="" textlink="">
      <xdr:nvSpPr>
        <xdr:cNvPr id="545" name="n_4mainValue【一般廃棄物処理施設】&#10;有形固定資産減価償却率"/>
        <xdr:cNvSpPr txBox="1"/>
      </xdr:nvSpPr>
      <xdr:spPr>
        <a:xfrm>
          <a:off x="12611735" y="6921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54" name="テキスト ボックス 553"/>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5" name="直線コネクタ 55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556" name="直線コネクタ 555"/>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7015" cy="257175"/>
    <xdr:sp macro="" textlink="">
      <xdr:nvSpPr>
        <xdr:cNvPr id="557" name="テキスト ボックス 556"/>
        <xdr:cNvSpPr txBox="1"/>
      </xdr:nvSpPr>
      <xdr:spPr>
        <a:xfrm>
          <a:off x="18039080" y="715137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558" name="直線コネクタ 557"/>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93725" cy="259080"/>
    <xdr:sp macro="" textlink="">
      <xdr:nvSpPr>
        <xdr:cNvPr id="559" name="テキスト ボックス 558"/>
        <xdr:cNvSpPr txBox="1"/>
      </xdr:nvSpPr>
      <xdr:spPr>
        <a:xfrm>
          <a:off x="17692370" y="6824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560" name="直線コネクタ 559"/>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93725" cy="257175"/>
    <xdr:sp macro="" textlink="">
      <xdr:nvSpPr>
        <xdr:cNvPr id="561" name="テキスト ボックス 560"/>
        <xdr:cNvSpPr txBox="1"/>
      </xdr:nvSpPr>
      <xdr:spPr>
        <a:xfrm>
          <a:off x="17692370" y="649859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562" name="直線コネクタ 561"/>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93725" cy="258445"/>
    <xdr:sp macro="" textlink="">
      <xdr:nvSpPr>
        <xdr:cNvPr id="563" name="テキスト ボックス 562"/>
        <xdr:cNvSpPr txBox="1"/>
      </xdr:nvSpPr>
      <xdr:spPr>
        <a:xfrm>
          <a:off x="17692370" y="617156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564" name="直線コネクタ 563"/>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15875</xdr:rowOff>
    </xdr:from>
    <xdr:ext cx="593725" cy="259080"/>
    <xdr:sp macro="" textlink="">
      <xdr:nvSpPr>
        <xdr:cNvPr id="565" name="テキスト ボックス 564"/>
        <xdr:cNvSpPr txBox="1"/>
      </xdr:nvSpPr>
      <xdr:spPr>
        <a:xfrm>
          <a:off x="17692370" y="58451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66" name="直線コネクタ 565"/>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31750</xdr:rowOff>
    </xdr:from>
    <xdr:ext cx="593725" cy="257175"/>
    <xdr:sp macro="" textlink="">
      <xdr:nvSpPr>
        <xdr:cNvPr id="567" name="テキスト ボックス 566"/>
        <xdr:cNvSpPr txBox="1"/>
      </xdr:nvSpPr>
      <xdr:spPr>
        <a:xfrm>
          <a:off x="17692370" y="5518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8" name="直線コネクタ 5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725" cy="259080"/>
    <xdr:sp macro="" textlink="">
      <xdr:nvSpPr>
        <xdr:cNvPr id="569" name="テキスト ボックス 568"/>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135890</xdr:rowOff>
    </xdr:from>
    <xdr:to xmlns:xdr="http://schemas.openxmlformats.org/drawingml/2006/spreadsheetDrawing">
      <xdr:col>116</xdr:col>
      <xdr:colOff>62865</xdr:colOff>
      <xdr:row>42</xdr:row>
      <xdr:rowOff>84455</xdr:rowOff>
    </xdr:to>
    <xdr:cxnSp macro="">
      <xdr:nvCxnSpPr>
        <xdr:cNvPr id="571" name="直線コネクタ 570"/>
        <xdr:cNvCxnSpPr/>
      </xdr:nvCxnSpPr>
      <xdr:spPr>
        <a:xfrm flipV="1">
          <a:off x="22160865" y="579374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88265</xdr:rowOff>
    </xdr:from>
    <xdr:ext cx="469900" cy="257175"/>
    <xdr:sp macro="" textlink="">
      <xdr:nvSpPr>
        <xdr:cNvPr id="572" name="【一般廃棄物処理施設】&#10;一人当たり有形固定資産（償却資産）額最小値テキスト"/>
        <xdr:cNvSpPr txBox="1"/>
      </xdr:nvSpPr>
      <xdr:spPr>
        <a:xfrm>
          <a:off x="22199600" y="72891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84455</xdr:rowOff>
    </xdr:from>
    <xdr:to xmlns:xdr="http://schemas.openxmlformats.org/drawingml/2006/spreadsheetDrawing">
      <xdr:col>116</xdr:col>
      <xdr:colOff>152400</xdr:colOff>
      <xdr:row>42</xdr:row>
      <xdr:rowOff>84455</xdr:rowOff>
    </xdr:to>
    <xdr:cxnSp macro="">
      <xdr:nvCxnSpPr>
        <xdr:cNvPr id="573" name="直線コネクタ 572"/>
        <xdr:cNvCxnSpPr/>
      </xdr:nvCxnSpPr>
      <xdr:spPr>
        <a:xfrm>
          <a:off x="22072600" y="728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82550</xdr:rowOff>
    </xdr:from>
    <xdr:ext cx="598805" cy="259080"/>
    <xdr:sp macro="" textlink="">
      <xdr:nvSpPr>
        <xdr:cNvPr id="574" name="【一般廃棄物処理施設】&#10;一人当たり有形固定資産（償却資産）額最大値テキスト"/>
        <xdr:cNvSpPr txBox="1"/>
      </xdr:nvSpPr>
      <xdr:spPr>
        <a:xfrm>
          <a:off x="22199600" y="5568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135890</xdr:rowOff>
    </xdr:from>
    <xdr:to xmlns:xdr="http://schemas.openxmlformats.org/drawingml/2006/spreadsheetDrawing">
      <xdr:col>116</xdr:col>
      <xdr:colOff>152400</xdr:colOff>
      <xdr:row>33</xdr:row>
      <xdr:rowOff>135890</xdr:rowOff>
    </xdr:to>
    <xdr:cxnSp macro="">
      <xdr:nvCxnSpPr>
        <xdr:cNvPr id="575" name="直線コネクタ 574"/>
        <xdr:cNvCxnSpPr/>
      </xdr:nvCxnSpPr>
      <xdr:spPr>
        <a:xfrm>
          <a:off x="22072600" y="579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139065</xdr:rowOff>
    </xdr:from>
    <xdr:ext cx="598805" cy="259080"/>
    <xdr:sp macro="" textlink="">
      <xdr:nvSpPr>
        <xdr:cNvPr id="576" name="【一般廃棄物処理施設】&#10;一人当たり有形固定資産（償却資産）額平均値テキスト"/>
        <xdr:cNvSpPr txBox="1"/>
      </xdr:nvSpPr>
      <xdr:spPr>
        <a:xfrm>
          <a:off x="22199600" y="66541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160655</xdr:rowOff>
    </xdr:from>
    <xdr:to xmlns:xdr="http://schemas.openxmlformats.org/drawingml/2006/spreadsheetDrawing">
      <xdr:col>116</xdr:col>
      <xdr:colOff>114300</xdr:colOff>
      <xdr:row>39</xdr:row>
      <xdr:rowOff>90805</xdr:rowOff>
    </xdr:to>
    <xdr:sp macro="" textlink="">
      <xdr:nvSpPr>
        <xdr:cNvPr id="577" name="フローチャート: 判断 576"/>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49530</xdr:rowOff>
    </xdr:from>
    <xdr:to xmlns:xdr="http://schemas.openxmlformats.org/drawingml/2006/spreadsheetDrawing">
      <xdr:col>112</xdr:col>
      <xdr:colOff>38100</xdr:colOff>
      <xdr:row>39</xdr:row>
      <xdr:rowOff>151130</xdr:rowOff>
    </xdr:to>
    <xdr:sp macro="" textlink="">
      <xdr:nvSpPr>
        <xdr:cNvPr id="578" name="フローチャート: 判断 577"/>
        <xdr:cNvSpPr/>
      </xdr:nvSpPr>
      <xdr:spPr>
        <a:xfrm>
          <a:off x="21272500" y="67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55880</xdr:rowOff>
    </xdr:from>
    <xdr:to xmlns:xdr="http://schemas.openxmlformats.org/drawingml/2006/spreadsheetDrawing">
      <xdr:col>107</xdr:col>
      <xdr:colOff>101600</xdr:colOff>
      <xdr:row>39</xdr:row>
      <xdr:rowOff>157480</xdr:rowOff>
    </xdr:to>
    <xdr:sp macro="" textlink="">
      <xdr:nvSpPr>
        <xdr:cNvPr id="579" name="フローチャート: 判断 578"/>
        <xdr:cNvSpPr/>
      </xdr:nvSpPr>
      <xdr:spPr>
        <a:xfrm>
          <a:off x="20383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76835</xdr:rowOff>
    </xdr:from>
    <xdr:to xmlns:xdr="http://schemas.openxmlformats.org/drawingml/2006/spreadsheetDrawing">
      <xdr:col>102</xdr:col>
      <xdr:colOff>165100</xdr:colOff>
      <xdr:row>40</xdr:row>
      <xdr:rowOff>6985</xdr:rowOff>
    </xdr:to>
    <xdr:sp macro="" textlink="">
      <xdr:nvSpPr>
        <xdr:cNvPr id="580" name="フローチャート: 判断 579"/>
        <xdr:cNvSpPr/>
      </xdr:nvSpPr>
      <xdr:spPr>
        <a:xfrm>
          <a:off x="19494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158750</xdr:rowOff>
    </xdr:from>
    <xdr:to xmlns:xdr="http://schemas.openxmlformats.org/drawingml/2006/spreadsheetDrawing">
      <xdr:col>98</xdr:col>
      <xdr:colOff>38100</xdr:colOff>
      <xdr:row>40</xdr:row>
      <xdr:rowOff>88900</xdr:rowOff>
    </xdr:to>
    <xdr:sp macro="" textlink="">
      <xdr:nvSpPr>
        <xdr:cNvPr id="581" name="フローチャート: 判断 580"/>
        <xdr:cNvSpPr/>
      </xdr:nvSpPr>
      <xdr:spPr>
        <a:xfrm>
          <a:off x="18605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2" name="テキスト ボックス 5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3" name="テキスト ボックス 5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4" name="テキスト ボックス 5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5" name="テキスト ボックス 5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6" name="テキスト ボックス 5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85090</xdr:rowOff>
    </xdr:from>
    <xdr:to xmlns:xdr="http://schemas.openxmlformats.org/drawingml/2006/spreadsheetDrawing">
      <xdr:col>116</xdr:col>
      <xdr:colOff>114300</xdr:colOff>
      <xdr:row>34</xdr:row>
      <xdr:rowOff>15240</xdr:rowOff>
    </xdr:to>
    <xdr:sp macro="" textlink="">
      <xdr:nvSpPr>
        <xdr:cNvPr id="587" name="楕円 586"/>
        <xdr:cNvSpPr/>
      </xdr:nvSpPr>
      <xdr:spPr>
        <a:xfrm>
          <a:off x="221107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33</xdr:row>
      <xdr:rowOff>38100</xdr:rowOff>
    </xdr:from>
    <xdr:ext cx="598805" cy="259080"/>
    <xdr:sp macro="" textlink="">
      <xdr:nvSpPr>
        <xdr:cNvPr id="588" name="【一般廃棄物処理施設】&#10;一人当たり有形固定資産（償却資産）額該当値テキスト"/>
        <xdr:cNvSpPr txBox="1"/>
      </xdr:nvSpPr>
      <xdr:spPr>
        <a:xfrm>
          <a:off x="22199600" y="5695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140970</xdr:rowOff>
    </xdr:from>
    <xdr:to xmlns:xdr="http://schemas.openxmlformats.org/drawingml/2006/spreadsheetDrawing">
      <xdr:col>112</xdr:col>
      <xdr:colOff>38100</xdr:colOff>
      <xdr:row>34</xdr:row>
      <xdr:rowOff>71120</xdr:rowOff>
    </xdr:to>
    <xdr:sp macro="" textlink="">
      <xdr:nvSpPr>
        <xdr:cNvPr id="589" name="楕円 588"/>
        <xdr:cNvSpPr/>
      </xdr:nvSpPr>
      <xdr:spPr>
        <a:xfrm>
          <a:off x="212725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33</xdr:row>
      <xdr:rowOff>135890</xdr:rowOff>
    </xdr:from>
    <xdr:to xmlns:xdr="http://schemas.openxmlformats.org/drawingml/2006/spreadsheetDrawing">
      <xdr:col>116</xdr:col>
      <xdr:colOff>63500</xdr:colOff>
      <xdr:row>34</xdr:row>
      <xdr:rowOff>20320</xdr:rowOff>
    </xdr:to>
    <xdr:cxnSp macro="">
      <xdr:nvCxnSpPr>
        <xdr:cNvPr id="590" name="直線コネクタ 589"/>
        <xdr:cNvCxnSpPr/>
      </xdr:nvCxnSpPr>
      <xdr:spPr>
        <a:xfrm flipV="1">
          <a:off x="21323300" y="579374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34</xdr:row>
      <xdr:rowOff>19050</xdr:rowOff>
    </xdr:from>
    <xdr:to xmlns:xdr="http://schemas.openxmlformats.org/drawingml/2006/spreadsheetDrawing">
      <xdr:col>107</xdr:col>
      <xdr:colOff>101600</xdr:colOff>
      <xdr:row>34</xdr:row>
      <xdr:rowOff>120650</xdr:rowOff>
    </xdr:to>
    <xdr:sp macro="" textlink="">
      <xdr:nvSpPr>
        <xdr:cNvPr id="591" name="楕円 590"/>
        <xdr:cNvSpPr/>
      </xdr:nvSpPr>
      <xdr:spPr>
        <a:xfrm>
          <a:off x="203835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20320</xdr:rowOff>
    </xdr:from>
    <xdr:to xmlns:xdr="http://schemas.openxmlformats.org/drawingml/2006/spreadsheetDrawing">
      <xdr:col>111</xdr:col>
      <xdr:colOff>177800</xdr:colOff>
      <xdr:row>34</xdr:row>
      <xdr:rowOff>69850</xdr:rowOff>
    </xdr:to>
    <xdr:cxnSp macro="">
      <xdr:nvCxnSpPr>
        <xdr:cNvPr id="592" name="直線コネクタ 591"/>
        <xdr:cNvCxnSpPr/>
      </xdr:nvCxnSpPr>
      <xdr:spPr>
        <a:xfrm flipV="1">
          <a:off x="20434300" y="58496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91440</xdr:rowOff>
    </xdr:from>
    <xdr:to xmlns:xdr="http://schemas.openxmlformats.org/drawingml/2006/spreadsheetDrawing">
      <xdr:col>102</xdr:col>
      <xdr:colOff>165100</xdr:colOff>
      <xdr:row>36</xdr:row>
      <xdr:rowOff>21590</xdr:rowOff>
    </xdr:to>
    <xdr:sp macro="" textlink="">
      <xdr:nvSpPr>
        <xdr:cNvPr id="593" name="楕円 592"/>
        <xdr:cNvSpPr/>
      </xdr:nvSpPr>
      <xdr:spPr>
        <a:xfrm>
          <a:off x="19494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34</xdr:row>
      <xdr:rowOff>69850</xdr:rowOff>
    </xdr:from>
    <xdr:to xmlns:xdr="http://schemas.openxmlformats.org/drawingml/2006/spreadsheetDrawing">
      <xdr:col>107</xdr:col>
      <xdr:colOff>50800</xdr:colOff>
      <xdr:row>35</xdr:row>
      <xdr:rowOff>142240</xdr:rowOff>
    </xdr:to>
    <xdr:cxnSp macro="">
      <xdr:nvCxnSpPr>
        <xdr:cNvPr id="594" name="直線コネクタ 593"/>
        <xdr:cNvCxnSpPr/>
      </xdr:nvCxnSpPr>
      <xdr:spPr>
        <a:xfrm flipV="1">
          <a:off x="19545300" y="589915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35</xdr:row>
      <xdr:rowOff>129540</xdr:rowOff>
    </xdr:from>
    <xdr:to xmlns:xdr="http://schemas.openxmlformats.org/drawingml/2006/spreadsheetDrawing">
      <xdr:col>98</xdr:col>
      <xdr:colOff>38100</xdr:colOff>
      <xdr:row>36</xdr:row>
      <xdr:rowOff>59690</xdr:rowOff>
    </xdr:to>
    <xdr:sp macro="" textlink="">
      <xdr:nvSpPr>
        <xdr:cNvPr id="595" name="楕円 594"/>
        <xdr:cNvSpPr/>
      </xdr:nvSpPr>
      <xdr:spPr>
        <a:xfrm>
          <a:off x="186055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35</xdr:row>
      <xdr:rowOff>142240</xdr:rowOff>
    </xdr:from>
    <xdr:to xmlns:xdr="http://schemas.openxmlformats.org/drawingml/2006/spreadsheetDrawing">
      <xdr:col>102</xdr:col>
      <xdr:colOff>114300</xdr:colOff>
      <xdr:row>36</xdr:row>
      <xdr:rowOff>8890</xdr:rowOff>
    </xdr:to>
    <xdr:cxnSp macro="">
      <xdr:nvCxnSpPr>
        <xdr:cNvPr id="596" name="直線コネクタ 595"/>
        <xdr:cNvCxnSpPr/>
      </xdr:nvCxnSpPr>
      <xdr:spPr>
        <a:xfrm flipV="1">
          <a:off x="18656300" y="61429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142240</xdr:rowOff>
    </xdr:from>
    <xdr:ext cx="596900" cy="259080"/>
    <xdr:sp macro="" textlink="">
      <xdr:nvSpPr>
        <xdr:cNvPr id="597" name="n_1aveValue【一般廃棄物処理施設】&#10;一人当たり有形固定資産（償却資産）額"/>
        <xdr:cNvSpPr txBox="1"/>
      </xdr:nvSpPr>
      <xdr:spPr>
        <a:xfrm>
          <a:off x="21010880" y="68287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148590</xdr:rowOff>
    </xdr:from>
    <xdr:ext cx="596900" cy="259080"/>
    <xdr:sp macro="" textlink="">
      <xdr:nvSpPr>
        <xdr:cNvPr id="598" name="n_2aveValue【一般廃棄物処理施設】&#10;一人当たり有形固定資産（償却資産）額"/>
        <xdr:cNvSpPr txBox="1"/>
      </xdr:nvSpPr>
      <xdr:spPr>
        <a:xfrm>
          <a:off x="20134580" y="68351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169545</xdr:rowOff>
    </xdr:from>
    <xdr:ext cx="596900" cy="257175"/>
    <xdr:sp macro="" textlink="">
      <xdr:nvSpPr>
        <xdr:cNvPr id="599" name="n_3aveValue【一般廃棄物処理施設】&#10;一人当たり有形固定資産（償却資産）額"/>
        <xdr:cNvSpPr txBox="1"/>
      </xdr:nvSpPr>
      <xdr:spPr>
        <a:xfrm>
          <a:off x="19245580" y="68560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80010</xdr:rowOff>
    </xdr:from>
    <xdr:ext cx="596900" cy="259080"/>
    <xdr:sp macro="" textlink="">
      <xdr:nvSpPr>
        <xdr:cNvPr id="600" name="n_4aveValue【一般廃棄物処理施設】&#10;一人当たり有形固定資産（償却資産）額"/>
        <xdr:cNvSpPr txBox="1"/>
      </xdr:nvSpPr>
      <xdr:spPr>
        <a:xfrm>
          <a:off x="18356580" y="69380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32</xdr:row>
      <xdr:rowOff>87630</xdr:rowOff>
    </xdr:from>
    <xdr:ext cx="596900" cy="257175"/>
    <xdr:sp macro="" textlink="">
      <xdr:nvSpPr>
        <xdr:cNvPr id="601" name="n_1mainValue【一般廃棄物処理施設】&#10;一人当たり有形固定資産（償却資産）額"/>
        <xdr:cNvSpPr txBox="1"/>
      </xdr:nvSpPr>
      <xdr:spPr>
        <a:xfrm>
          <a:off x="21010880" y="55740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442,173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32</xdr:row>
      <xdr:rowOff>137160</xdr:rowOff>
    </xdr:from>
    <xdr:ext cx="596900" cy="259080"/>
    <xdr:sp macro="" textlink="">
      <xdr:nvSpPr>
        <xdr:cNvPr id="602" name="n_2mainValue【一般廃棄物処理施設】&#10;一人当たり有形固定資産（償却資産）額"/>
        <xdr:cNvSpPr txBox="1"/>
      </xdr:nvSpPr>
      <xdr:spPr>
        <a:xfrm>
          <a:off x="20134580" y="56235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34</xdr:row>
      <xdr:rowOff>38735</xdr:rowOff>
    </xdr:from>
    <xdr:ext cx="596900" cy="259080"/>
    <xdr:sp macro="" textlink="">
      <xdr:nvSpPr>
        <xdr:cNvPr id="603" name="n_3mainValue【一般廃棄物処理施設】&#10;一人当たり有形固定資産（償却資産）額"/>
        <xdr:cNvSpPr txBox="1"/>
      </xdr:nvSpPr>
      <xdr:spPr>
        <a:xfrm>
          <a:off x="19245580" y="58680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352,181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34</xdr:row>
      <xdr:rowOff>76835</xdr:rowOff>
    </xdr:from>
    <xdr:ext cx="596900" cy="257175"/>
    <xdr:sp macro="" textlink="">
      <xdr:nvSpPr>
        <xdr:cNvPr id="604" name="n_4mainValue【一般廃棄物処理施設】&#10;一人当たり有形固定資産（償却資産）額"/>
        <xdr:cNvSpPr txBox="1"/>
      </xdr:nvSpPr>
      <xdr:spPr>
        <a:xfrm>
          <a:off x="18356580" y="59061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13" name="テキスト ボックス 612"/>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4" name="直線コネクタ 6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615" name="テキスト ボックス 614"/>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6" name="直線コネクタ 61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5455" cy="259080"/>
    <xdr:sp macro="" textlink="">
      <xdr:nvSpPr>
        <xdr:cNvPr id="617" name="テキスト ボックス 616"/>
        <xdr:cNvSpPr txBox="1"/>
      </xdr:nvSpPr>
      <xdr:spPr>
        <a:xfrm>
          <a:off x="11978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18" name="直線コネクタ 61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19" name="テキスト ボックス 61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0" name="直線コネクタ 61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175"/>
    <xdr:sp macro="" textlink="">
      <xdr:nvSpPr>
        <xdr:cNvPr id="621" name="テキスト ボックス 620"/>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2" name="直線コネクタ 62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3" name="テキスト ボックス 62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4" name="直線コネクタ 62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175"/>
    <xdr:sp macro="" textlink="">
      <xdr:nvSpPr>
        <xdr:cNvPr id="625" name="テキスト ボックス 624"/>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6" name="直線コネクタ 62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7185" cy="259080"/>
    <xdr:sp macro="" textlink="">
      <xdr:nvSpPr>
        <xdr:cNvPr id="627" name="テキスト ボックス 626"/>
        <xdr:cNvSpPr txBox="1"/>
      </xdr:nvSpPr>
      <xdr:spPr>
        <a:xfrm>
          <a:off x="12106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8" name="直線コネクタ 6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80010</xdr:rowOff>
    </xdr:from>
    <xdr:to xmlns:xdr="http://schemas.openxmlformats.org/drawingml/2006/spreadsheetDrawing">
      <xdr:col>85</xdr:col>
      <xdr:colOff>126365</xdr:colOff>
      <xdr:row>64</xdr:row>
      <xdr:rowOff>116205</xdr:rowOff>
    </xdr:to>
    <xdr:cxnSp macro="">
      <xdr:nvCxnSpPr>
        <xdr:cNvPr id="630" name="直線コネクタ 629"/>
        <xdr:cNvCxnSpPr/>
      </xdr:nvCxnSpPr>
      <xdr:spPr>
        <a:xfrm flipV="1">
          <a:off x="16318865" y="950976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120650</xdr:rowOff>
    </xdr:from>
    <xdr:ext cx="405130" cy="257175"/>
    <xdr:sp macro="" textlink="">
      <xdr:nvSpPr>
        <xdr:cNvPr id="631" name="【保健センター・保健所】&#10;有形固定資産減価償却率最小値テキスト"/>
        <xdr:cNvSpPr txBox="1"/>
      </xdr:nvSpPr>
      <xdr:spPr>
        <a:xfrm>
          <a:off x="16357600" y="110934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116205</xdr:rowOff>
    </xdr:from>
    <xdr:to xmlns:xdr="http://schemas.openxmlformats.org/drawingml/2006/spreadsheetDrawing">
      <xdr:col>86</xdr:col>
      <xdr:colOff>25400</xdr:colOff>
      <xdr:row>64</xdr:row>
      <xdr:rowOff>116205</xdr:rowOff>
    </xdr:to>
    <xdr:cxnSp macro="">
      <xdr:nvCxnSpPr>
        <xdr:cNvPr id="632" name="直線コネクタ 631"/>
        <xdr:cNvCxnSpPr/>
      </xdr:nvCxnSpPr>
      <xdr:spPr>
        <a:xfrm>
          <a:off x="16230600" y="1108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26670</xdr:rowOff>
    </xdr:from>
    <xdr:ext cx="340360" cy="259080"/>
    <xdr:sp macro="" textlink="">
      <xdr:nvSpPr>
        <xdr:cNvPr id="633" name="【保健センター・保健所】&#10;有形固定資産減価償却率最大値テキスト"/>
        <xdr:cNvSpPr txBox="1"/>
      </xdr:nvSpPr>
      <xdr:spPr>
        <a:xfrm>
          <a:off x="16357600" y="92849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80010</xdr:rowOff>
    </xdr:from>
    <xdr:to xmlns:xdr="http://schemas.openxmlformats.org/drawingml/2006/spreadsheetDrawing">
      <xdr:col>86</xdr:col>
      <xdr:colOff>25400</xdr:colOff>
      <xdr:row>55</xdr:row>
      <xdr:rowOff>80010</xdr:rowOff>
    </xdr:to>
    <xdr:cxnSp macro="">
      <xdr:nvCxnSpPr>
        <xdr:cNvPr id="634" name="直線コネクタ 633"/>
        <xdr:cNvCxnSpPr/>
      </xdr:nvCxnSpPr>
      <xdr:spPr>
        <a:xfrm>
          <a:off x="16230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24130</xdr:rowOff>
    </xdr:from>
    <xdr:ext cx="405130" cy="259080"/>
    <xdr:sp macro="" textlink="">
      <xdr:nvSpPr>
        <xdr:cNvPr id="635" name="【保健センター・保健所】&#10;有形固定資産減価償却率平均値テキスト"/>
        <xdr:cNvSpPr txBox="1"/>
      </xdr:nvSpPr>
      <xdr:spPr>
        <a:xfrm>
          <a:off x="16357600" y="10139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1270</xdr:rowOff>
    </xdr:from>
    <xdr:to xmlns:xdr="http://schemas.openxmlformats.org/drawingml/2006/spreadsheetDrawing">
      <xdr:col>85</xdr:col>
      <xdr:colOff>177800</xdr:colOff>
      <xdr:row>60</xdr:row>
      <xdr:rowOff>102870</xdr:rowOff>
    </xdr:to>
    <xdr:sp macro="" textlink="">
      <xdr:nvSpPr>
        <xdr:cNvPr id="636" name="フローチャート: 判断 635"/>
        <xdr:cNvSpPr/>
      </xdr:nvSpPr>
      <xdr:spPr>
        <a:xfrm>
          <a:off x="162687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9525</xdr:rowOff>
    </xdr:from>
    <xdr:to xmlns:xdr="http://schemas.openxmlformats.org/drawingml/2006/spreadsheetDrawing">
      <xdr:col>81</xdr:col>
      <xdr:colOff>101600</xdr:colOff>
      <xdr:row>60</xdr:row>
      <xdr:rowOff>111125</xdr:rowOff>
    </xdr:to>
    <xdr:sp macro="" textlink="">
      <xdr:nvSpPr>
        <xdr:cNvPr id="637" name="フローチャート: 判断 636"/>
        <xdr:cNvSpPr/>
      </xdr:nvSpPr>
      <xdr:spPr>
        <a:xfrm>
          <a:off x="15430500" y="102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140335</xdr:rowOff>
    </xdr:from>
    <xdr:to xmlns:xdr="http://schemas.openxmlformats.org/drawingml/2006/spreadsheetDrawing">
      <xdr:col>76</xdr:col>
      <xdr:colOff>165100</xdr:colOff>
      <xdr:row>60</xdr:row>
      <xdr:rowOff>70485</xdr:rowOff>
    </xdr:to>
    <xdr:sp macro="" textlink="">
      <xdr:nvSpPr>
        <xdr:cNvPr id="638" name="フローチャート: 判断 637"/>
        <xdr:cNvSpPr/>
      </xdr:nvSpPr>
      <xdr:spPr>
        <a:xfrm>
          <a:off x="14541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137160</xdr:rowOff>
    </xdr:from>
    <xdr:to xmlns:xdr="http://schemas.openxmlformats.org/drawingml/2006/spreadsheetDrawing">
      <xdr:col>72</xdr:col>
      <xdr:colOff>38100</xdr:colOff>
      <xdr:row>60</xdr:row>
      <xdr:rowOff>67310</xdr:rowOff>
    </xdr:to>
    <xdr:sp macro="" textlink="">
      <xdr:nvSpPr>
        <xdr:cNvPr id="639" name="フローチャート: 判断 638"/>
        <xdr:cNvSpPr/>
      </xdr:nvSpPr>
      <xdr:spPr>
        <a:xfrm>
          <a:off x="1365250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17780</xdr:rowOff>
    </xdr:from>
    <xdr:to xmlns:xdr="http://schemas.openxmlformats.org/drawingml/2006/spreadsheetDrawing">
      <xdr:col>67</xdr:col>
      <xdr:colOff>101600</xdr:colOff>
      <xdr:row>60</xdr:row>
      <xdr:rowOff>119380</xdr:rowOff>
    </xdr:to>
    <xdr:sp macro="" textlink="">
      <xdr:nvSpPr>
        <xdr:cNvPr id="640" name="フローチャート: 判断 639"/>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41" name="テキスト ボックス 640"/>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642" name="テキスト ボックス 641"/>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43" name="テキスト ボックス 642"/>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44" name="テキスト ボックス 643"/>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645" name="テキスト ボックス 644"/>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35560</xdr:rowOff>
    </xdr:from>
    <xdr:to xmlns:xdr="http://schemas.openxmlformats.org/drawingml/2006/spreadsheetDrawing">
      <xdr:col>85</xdr:col>
      <xdr:colOff>177800</xdr:colOff>
      <xdr:row>62</xdr:row>
      <xdr:rowOff>137160</xdr:rowOff>
    </xdr:to>
    <xdr:sp macro="" textlink="">
      <xdr:nvSpPr>
        <xdr:cNvPr id="646" name="楕円 645"/>
        <xdr:cNvSpPr/>
      </xdr:nvSpPr>
      <xdr:spPr>
        <a:xfrm>
          <a:off x="162687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13970</xdr:rowOff>
    </xdr:from>
    <xdr:ext cx="405130" cy="259080"/>
    <xdr:sp macro="" textlink="">
      <xdr:nvSpPr>
        <xdr:cNvPr id="647" name="【保健センター・保健所】&#10;有形固定資産減価償却率該当値テキスト"/>
        <xdr:cNvSpPr txBox="1"/>
      </xdr:nvSpPr>
      <xdr:spPr>
        <a:xfrm>
          <a:off x="16357600" y="1064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32385</xdr:rowOff>
    </xdr:from>
    <xdr:to xmlns:xdr="http://schemas.openxmlformats.org/drawingml/2006/spreadsheetDrawing">
      <xdr:col>81</xdr:col>
      <xdr:colOff>101600</xdr:colOff>
      <xdr:row>62</xdr:row>
      <xdr:rowOff>133985</xdr:rowOff>
    </xdr:to>
    <xdr:sp macro="" textlink="">
      <xdr:nvSpPr>
        <xdr:cNvPr id="648" name="楕円 647"/>
        <xdr:cNvSpPr/>
      </xdr:nvSpPr>
      <xdr:spPr>
        <a:xfrm>
          <a:off x="15430500" y="106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83185</xdr:rowOff>
    </xdr:from>
    <xdr:to xmlns:xdr="http://schemas.openxmlformats.org/drawingml/2006/spreadsheetDrawing">
      <xdr:col>85</xdr:col>
      <xdr:colOff>127000</xdr:colOff>
      <xdr:row>62</xdr:row>
      <xdr:rowOff>86360</xdr:rowOff>
    </xdr:to>
    <xdr:cxnSp macro="">
      <xdr:nvCxnSpPr>
        <xdr:cNvPr id="649" name="直線コネクタ 648"/>
        <xdr:cNvCxnSpPr/>
      </xdr:nvCxnSpPr>
      <xdr:spPr>
        <a:xfrm>
          <a:off x="15481300" y="107130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171450</xdr:rowOff>
    </xdr:from>
    <xdr:to xmlns:xdr="http://schemas.openxmlformats.org/drawingml/2006/spreadsheetDrawing">
      <xdr:col>76</xdr:col>
      <xdr:colOff>165100</xdr:colOff>
      <xdr:row>62</xdr:row>
      <xdr:rowOff>101600</xdr:rowOff>
    </xdr:to>
    <xdr:sp macro="" textlink="">
      <xdr:nvSpPr>
        <xdr:cNvPr id="650" name="楕円 649"/>
        <xdr:cNvSpPr/>
      </xdr:nvSpPr>
      <xdr:spPr>
        <a:xfrm>
          <a:off x="145415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50800</xdr:rowOff>
    </xdr:from>
    <xdr:to xmlns:xdr="http://schemas.openxmlformats.org/drawingml/2006/spreadsheetDrawing">
      <xdr:col>81</xdr:col>
      <xdr:colOff>50800</xdr:colOff>
      <xdr:row>62</xdr:row>
      <xdr:rowOff>83185</xdr:rowOff>
    </xdr:to>
    <xdr:cxnSp macro="">
      <xdr:nvCxnSpPr>
        <xdr:cNvPr id="651" name="直線コネクタ 650"/>
        <xdr:cNvCxnSpPr/>
      </xdr:nvCxnSpPr>
      <xdr:spPr>
        <a:xfrm>
          <a:off x="14592300" y="106807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141605</xdr:rowOff>
    </xdr:from>
    <xdr:to xmlns:xdr="http://schemas.openxmlformats.org/drawingml/2006/spreadsheetDrawing">
      <xdr:col>72</xdr:col>
      <xdr:colOff>38100</xdr:colOff>
      <xdr:row>62</xdr:row>
      <xdr:rowOff>71755</xdr:rowOff>
    </xdr:to>
    <xdr:sp macro="" textlink="">
      <xdr:nvSpPr>
        <xdr:cNvPr id="652" name="楕円 651"/>
        <xdr:cNvSpPr/>
      </xdr:nvSpPr>
      <xdr:spPr>
        <a:xfrm>
          <a:off x="13652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20955</xdr:rowOff>
    </xdr:from>
    <xdr:to xmlns:xdr="http://schemas.openxmlformats.org/drawingml/2006/spreadsheetDrawing">
      <xdr:col>76</xdr:col>
      <xdr:colOff>114300</xdr:colOff>
      <xdr:row>62</xdr:row>
      <xdr:rowOff>50800</xdr:rowOff>
    </xdr:to>
    <xdr:cxnSp macro="">
      <xdr:nvCxnSpPr>
        <xdr:cNvPr id="653" name="直線コネクタ 652"/>
        <xdr:cNvCxnSpPr/>
      </xdr:nvCxnSpPr>
      <xdr:spPr>
        <a:xfrm>
          <a:off x="13703300" y="106508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106045</xdr:rowOff>
    </xdr:from>
    <xdr:to xmlns:xdr="http://schemas.openxmlformats.org/drawingml/2006/spreadsheetDrawing">
      <xdr:col>67</xdr:col>
      <xdr:colOff>101600</xdr:colOff>
      <xdr:row>62</xdr:row>
      <xdr:rowOff>36195</xdr:rowOff>
    </xdr:to>
    <xdr:sp macro="" textlink="">
      <xdr:nvSpPr>
        <xdr:cNvPr id="654" name="楕円 653"/>
        <xdr:cNvSpPr/>
      </xdr:nvSpPr>
      <xdr:spPr>
        <a:xfrm>
          <a:off x="12763500" y="105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156845</xdr:rowOff>
    </xdr:from>
    <xdr:to xmlns:xdr="http://schemas.openxmlformats.org/drawingml/2006/spreadsheetDrawing">
      <xdr:col>71</xdr:col>
      <xdr:colOff>177800</xdr:colOff>
      <xdr:row>62</xdr:row>
      <xdr:rowOff>20955</xdr:rowOff>
    </xdr:to>
    <xdr:cxnSp macro="">
      <xdr:nvCxnSpPr>
        <xdr:cNvPr id="655" name="直線コネクタ 654"/>
        <xdr:cNvCxnSpPr/>
      </xdr:nvCxnSpPr>
      <xdr:spPr>
        <a:xfrm>
          <a:off x="12814300" y="1061529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127635</xdr:rowOff>
    </xdr:from>
    <xdr:ext cx="405130" cy="259080"/>
    <xdr:sp macro="" textlink="">
      <xdr:nvSpPr>
        <xdr:cNvPr id="656" name="n_1aveValue【保健センター・保健所】&#10;有形固定資産減価償却率"/>
        <xdr:cNvSpPr txBox="1"/>
      </xdr:nvSpPr>
      <xdr:spPr>
        <a:xfrm>
          <a:off x="15266035" y="10071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86995</xdr:rowOff>
    </xdr:from>
    <xdr:ext cx="403225" cy="257175"/>
    <xdr:sp macro="" textlink="">
      <xdr:nvSpPr>
        <xdr:cNvPr id="657" name="n_2aveValue【保健センター・保健所】&#10;有形固定資産減価償却率"/>
        <xdr:cNvSpPr txBox="1"/>
      </xdr:nvSpPr>
      <xdr:spPr>
        <a:xfrm>
          <a:off x="14389735" y="100310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83820</xdr:rowOff>
    </xdr:from>
    <xdr:ext cx="403225" cy="259080"/>
    <xdr:sp macro="" textlink="">
      <xdr:nvSpPr>
        <xdr:cNvPr id="658" name="n_3aveValue【保健センター・保健所】&#10;有形固定資産減価償却率"/>
        <xdr:cNvSpPr txBox="1"/>
      </xdr:nvSpPr>
      <xdr:spPr>
        <a:xfrm>
          <a:off x="13500735" y="10027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135890</xdr:rowOff>
    </xdr:from>
    <xdr:ext cx="403225" cy="259080"/>
    <xdr:sp macro="" textlink="">
      <xdr:nvSpPr>
        <xdr:cNvPr id="659" name="n_4aveValue【保健センター・保健所】&#10;有形固定資産減価償却率"/>
        <xdr:cNvSpPr txBox="1"/>
      </xdr:nvSpPr>
      <xdr:spPr>
        <a:xfrm>
          <a:off x="12611735" y="100799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125095</xdr:rowOff>
    </xdr:from>
    <xdr:ext cx="405130" cy="258445"/>
    <xdr:sp macro="" textlink="">
      <xdr:nvSpPr>
        <xdr:cNvPr id="660" name="n_1mainValue【保健センター・保健所】&#10;有形固定資産減価償却率"/>
        <xdr:cNvSpPr txBox="1"/>
      </xdr:nvSpPr>
      <xdr:spPr>
        <a:xfrm>
          <a:off x="15266035" y="10754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92710</xdr:rowOff>
    </xdr:from>
    <xdr:ext cx="403225" cy="259080"/>
    <xdr:sp macro="" textlink="">
      <xdr:nvSpPr>
        <xdr:cNvPr id="661" name="n_2mainValue【保健センター・保健所】&#10;有形固定資産減価償却率"/>
        <xdr:cNvSpPr txBox="1"/>
      </xdr:nvSpPr>
      <xdr:spPr>
        <a:xfrm>
          <a:off x="14389735" y="107226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63500</xdr:rowOff>
    </xdr:from>
    <xdr:ext cx="403225" cy="257175"/>
    <xdr:sp macro="" textlink="">
      <xdr:nvSpPr>
        <xdr:cNvPr id="662" name="n_3mainValue【保健センター・保健所】&#10;有形固定資産減価償却率"/>
        <xdr:cNvSpPr txBox="1"/>
      </xdr:nvSpPr>
      <xdr:spPr>
        <a:xfrm>
          <a:off x="13500735" y="106934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27305</xdr:rowOff>
    </xdr:from>
    <xdr:ext cx="403225" cy="259080"/>
    <xdr:sp macro="" textlink="">
      <xdr:nvSpPr>
        <xdr:cNvPr id="663" name="n_4mainValue【保健センター・保健所】&#10;有形固定資産減価償却率"/>
        <xdr:cNvSpPr txBox="1"/>
      </xdr:nvSpPr>
      <xdr:spPr>
        <a:xfrm>
          <a:off x="12611735" y="106572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672" name="テキスト ボックス 671"/>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3" name="直線コネクタ 6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74" name="直線コネクタ 673"/>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5455" cy="257175"/>
    <xdr:sp macro="" textlink="">
      <xdr:nvSpPr>
        <xdr:cNvPr id="675" name="テキスト ボックス 674"/>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76" name="直線コネクタ 675"/>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5455" cy="257175"/>
    <xdr:sp macro="" textlink="">
      <xdr:nvSpPr>
        <xdr:cNvPr id="677" name="テキスト ボックス 676"/>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78" name="直線コネクタ 677"/>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5455" cy="257175"/>
    <xdr:sp macro="" textlink="">
      <xdr:nvSpPr>
        <xdr:cNvPr id="679" name="テキスト ボックス 678"/>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0" name="直線コネクタ 679"/>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5455" cy="257175"/>
    <xdr:sp macro="" textlink="">
      <xdr:nvSpPr>
        <xdr:cNvPr id="681" name="テキスト ボックス 680"/>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2" name="直線コネクタ 68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683" name="テキスト ボックス 682"/>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54610</xdr:rowOff>
    </xdr:from>
    <xdr:to xmlns:xdr="http://schemas.openxmlformats.org/drawingml/2006/spreadsheetDrawing">
      <xdr:col>116</xdr:col>
      <xdr:colOff>62865</xdr:colOff>
      <xdr:row>63</xdr:row>
      <xdr:rowOff>59690</xdr:rowOff>
    </xdr:to>
    <xdr:cxnSp macro="">
      <xdr:nvCxnSpPr>
        <xdr:cNvPr id="685" name="直線コネクタ 684"/>
        <xdr:cNvCxnSpPr/>
      </xdr:nvCxnSpPr>
      <xdr:spPr>
        <a:xfrm flipV="1">
          <a:off x="22160865" y="948436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63500</xdr:rowOff>
    </xdr:from>
    <xdr:ext cx="469900" cy="257175"/>
    <xdr:sp macro="" textlink="">
      <xdr:nvSpPr>
        <xdr:cNvPr id="686" name="【保健センター・保健所】&#10;一人当たり面積最小値テキスト"/>
        <xdr:cNvSpPr txBox="1"/>
      </xdr:nvSpPr>
      <xdr:spPr>
        <a:xfrm>
          <a:off x="22199600" y="108648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59690</xdr:rowOff>
    </xdr:from>
    <xdr:to xmlns:xdr="http://schemas.openxmlformats.org/drawingml/2006/spreadsheetDrawing">
      <xdr:col>116</xdr:col>
      <xdr:colOff>152400</xdr:colOff>
      <xdr:row>63</xdr:row>
      <xdr:rowOff>59690</xdr:rowOff>
    </xdr:to>
    <xdr:cxnSp macro="">
      <xdr:nvCxnSpPr>
        <xdr:cNvPr id="687" name="直線コネクタ 686"/>
        <xdr:cNvCxnSpPr/>
      </xdr:nvCxnSpPr>
      <xdr:spPr>
        <a:xfrm>
          <a:off x="22072600" y="1086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1270</xdr:rowOff>
    </xdr:from>
    <xdr:ext cx="469900" cy="259080"/>
    <xdr:sp macro="" textlink="">
      <xdr:nvSpPr>
        <xdr:cNvPr id="688" name="【保健センター・保健所】&#10;一人当たり面積最大値テキスト"/>
        <xdr:cNvSpPr txBox="1"/>
      </xdr:nvSpPr>
      <xdr:spPr>
        <a:xfrm>
          <a:off x="22199600" y="9259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54610</xdr:rowOff>
    </xdr:from>
    <xdr:to xmlns:xdr="http://schemas.openxmlformats.org/drawingml/2006/spreadsheetDrawing">
      <xdr:col>116</xdr:col>
      <xdr:colOff>152400</xdr:colOff>
      <xdr:row>55</xdr:row>
      <xdr:rowOff>54610</xdr:rowOff>
    </xdr:to>
    <xdr:cxnSp macro="">
      <xdr:nvCxnSpPr>
        <xdr:cNvPr id="689" name="直線コネクタ 688"/>
        <xdr:cNvCxnSpPr/>
      </xdr:nvCxnSpPr>
      <xdr:spPr>
        <a:xfrm>
          <a:off x="22072600" y="9484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60325</xdr:rowOff>
    </xdr:from>
    <xdr:ext cx="469900" cy="259080"/>
    <xdr:sp macro="" textlink="">
      <xdr:nvSpPr>
        <xdr:cNvPr id="690" name="【保健センター・保健所】&#10;一人当たり面積平均値テキスト"/>
        <xdr:cNvSpPr txBox="1"/>
      </xdr:nvSpPr>
      <xdr:spPr>
        <a:xfrm>
          <a:off x="22199600" y="10518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81915</xdr:rowOff>
    </xdr:from>
    <xdr:to xmlns:xdr="http://schemas.openxmlformats.org/drawingml/2006/spreadsheetDrawing">
      <xdr:col>116</xdr:col>
      <xdr:colOff>114300</xdr:colOff>
      <xdr:row>62</xdr:row>
      <xdr:rowOff>12065</xdr:rowOff>
    </xdr:to>
    <xdr:sp macro="" textlink="">
      <xdr:nvSpPr>
        <xdr:cNvPr id="691" name="フローチャート: 判断 690"/>
        <xdr:cNvSpPr/>
      </xdr:nvSpPr>
      <xdr:spPr>
        <a:xfrm>
          <a:off x="221107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67945</xdr:rowOff>
    </xdr:from>
    <xdr:to xmlns:xdr="http://schemas.openxmlformats.org/drawingml/2006/spreadsheetDrawing">
      <xdr:col>112</xdr:col>
      <xdr:colOff>38100</xdr:colOff>
      <xdr:row>61</xdr:row>
      <xdr:rowOff>169545</xdr:rowOff>
    </xdr:to>
    <xdr:sp macro="" textlink="">
      <xdr:nvSpPr>
        <xdr:cNvPr id="692" name="フローチャート: 判断 691"/>
        <xdr:cNvSpPr/>
      </xdr:nvSpPr>
      <xdr:spPr>
        <a:xfrm>
          <a:off x="212725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70485</xdr:rowOff>
    </xdr:from>
    <xdr:to xmlns:xdr="http://schemas.openxmlformats.org/drawingml/2006/spreadsheetDrawing">
      <xdr:col>107</xdr:col>
      <xdr:colOff>101600</xdr:colOff>
      <xdr:row>62</xdr:row>
      <xdr:rowOff>635</xdr:rowOff>
    </xdr:to>
    <xdr:sp macro="" textlink="">
      <xdr:nvSpPr>
        <xdr:cNvPr id="693" name="フローチャート: 判断 692"/>
        <xdr:cNvSpPr/>
      </xdr:nvSpPr>
      <xdr:spPr>
        <a:xfrm>
          <a:off x="203835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109220</xdr:rowOff>
    </xdr:from>
    <xdr:to xmlns:xdr="http://schemas.openxmlformats.org/drawingml/2006/spreadsheetDrawing">
      <xdr:col>102</xdr:col>
      <xdr:colOff>165100</xdr:colOff>
      <xdr:row>62</xdr:row>
      <xdr:rowOff>39370</xdr:rowOff>
    </xdr:to>
    <xdr:sp macro="" textlink="">
      <xdr:nvSpPr>
        <xdr:cNvPr id="694" name="フローチャート: 判断 693"/>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36195</xdr:rowOff>
    </xdr:from>
    <xdr:to xmlns:xdr="http://schemas.openxmlformats.org/drawingml/2006/spreadsheetDrawing">
      <xdr:col>98</xdr:col>
      <xdr:colOff>38100</xdr:colOff>
      <xdr:row>62</xdr:row>
      <xdr:rowOff>137795</xdr:rowOff>
    </xdr:to>
    <xdr:sp macro="" textlink="">
      <xdr:nvSpPr>
        <xdr:cNvPr id="695" name="フローチャート: 判断 694"/>
        <xdr:cNvSpPr/>
      </xdr:nvSpPr>
      <xdr:spPr>
        <a:xfrm>
          <a:off x="18605500" y="1066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96" name="テキスト ボックス 695"/>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97" name="テキスト ボックス 696"/>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98" name="テキスト ボックス 697"/>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99" name="テキスト ボックス 698"/>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700" name="テキスト ボックス 699"/>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104775</xdr:rowOff>
    </xdr:from>
    <xdr:to xmlns:xdr="http://schemas.openxmlformats.org/drawingml/2006/spreadsheetDrawing">
      <xdr:col>116</xdr:col>
      <xdr:colOff>114300</xdr:colOff>
      <xdr:row>59</xdr:row>
      <xdr:rowOff>34925</xdr:rowOff>
    </xdr:to>
    <xdr:sp macro="" textlink="">
      <xdr:nvSpPr>
        <xdr:cNvPr id="701" name="楕円 700"/>
        <xdr:cNvSpPr/>
      </xdr:nvSpPr>
      <xdr:spPr>
        <a:xfrm>
          <a:off x="221107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127635</xdr:rowOff>
    </xdr:from>
    <xdr:ext cx="469900" cy="259080"/>
    <xdr:sp macro="" textlink="">
      <xdr:nvSpPr>
        <xdr:cNvPr id="702" name="【保健センター・保健所】&#10;一人当たり面積該当値テキスト"/>
        <xdr:cNvSpPr txBox="1"/>
      </xdr:nvSpPr>
      <xdr:spPr>
        <a:xfrm>
          <a:off x="22199600" y="9900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136525</xdr:rowOff>
    </xdr:from>
    <xdr:to xmlns:xdr="http://schemas.openxmlformats.org/drawingml/2006/spreadsheetDrawing">
      <xdr:col>112</xdr:col>
      <xdr:colOff>38100</xdr:colOff>
      <xdr:row>59</xdr:row>
      <xdr:rowOff>66675</xdr:rowOff>
    </xdr:to>
    <xdr:sp macro="" textlink="">
      <xdr:nvSpPr>
        <xdr:cNvPr id="703" name="楕円 702"/>
        <xdr:cNvSpPr/>
      </xdr:nvSpPr>
      <xdr:spPr>
        <a:xfrm>
          <a:off x="212725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58</xdr:row>
      <xdr:rowOff>155575</xdr:rowOff>
    </xdr:from>
    <xdr:to xmlns:xdr="http://schemas.openxmlformats.org/drawingml/2006/spreadsheetDrawing">
      <xdr:col>116</xdr:col>
      <xdr:colOff>63500</xdr:colOff>
      <xdr:row>59</xdr:row>
      <xdr:rowOff>15875</xdr:rowOff>
    </xdr:to>
    <xdr:cxnSp macro="">
      <xdr:nvCxnSpPr>
        <xdr:cNvPr id="704" name="直線コネクタ 703"/>
        <xdr:cNvCxnSpPr/>
      </xdr:nvCxnSpPr>
      <xdr:spPr>
        <a:xfrm flipV="1">
          <a:off x="21323300" y="1009967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161925</xdr:rowOff>
    </xdr:from>
    <xdr:to xmlns:xdr="http://schemas.openxmlformats.org/drawingml/2006/spreadsheetDrawing">
      <xdr:col>107</xdr:col>
      <xdr:colOff>101600</xdr:colOff>
      <xdr:row>59</xdr:row>
      <xdr:rowOff>92075</xdr:rowOff>
    </xdr:to>
    <xdr:sp macro="" textlink="">
      <xdr:nvSpPr>
        <xdr:cNvPr id="705" name="楕円 704"/>
        <xdr:cNvSpPr/>
      </xdr:nvSpPr>
      <xdr:spPr>
        <a:xfrm>
          <a:off x="20383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15875</xdr:rowOff>
    </xdr:from>
    <xdr:to xmlns:xdr="http://schemas.openxmlformats.org/drawingml/2006/spreadsheetDrawing">
      <xdr:col>111</xdr:col>
      <xdr:colOff>177800</xdr:colOff>
      <xdr:row>59</xdr:row>
      <xdr:rowOff>41275</xdr:rowOff>
    </xdr:to>
    <xdr:cxnSp macro="">
      <xdr:nvCxnSpPr>
        <xdr:cNvPr id="706" name="直線コネクタ 705"/>
        <xdr:cNvCxnSpPr/>
      </xdr:nvCxnSpPr>
      <xdr:spPr>
        <a:xfrm flipV="1">
          <a:off x="20434300" y="101314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13335</xdr:rowOff>
    </xdr:from>
    <xdr:to xmlns:xdr="http://schemas.openxmlformats.org/drawingml/2006/spreadsheetDrawing">
      <xdr:col>102</xdr:col>
      <xdr:colOff>165100</xdr:colOff>
      <xdr:row>59</xdr:row>
      <xdr:rowOff>114935</xdr:rowOff>
    </xdr:to>
    <xdr:sp macro="" textlink="">
      <xdr:nvSpPr>
        <xdr:cNvPr id="707" name="楕円 706"/>
        <xdr:cNvSpPr/>
      </xdr:nvSpPr>
      <xdr:spPr>
        <a:xfrm>
          <a:off x="19494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41275</xdr:rowOff>
    </xdr:from>
    <xdr:to xmlns:xdr="http://schemas.openxmlformats.org/drawingml/2006/spreadsheetDrawing">
      <xdr:col>107</xdr:col>
      <xdr:colOff>50800</xdr:colOff>
      <xdr:row>59</xdr:row>
      <xdr:rowOff>64135</xdr:rowOff>
    </xdr:to>
    <xdr:cxnSp macro="">
      <xdr:nvCxnSpPr>
        <xdr:cNvPr id="708" name="直線コネクタ 707"/>
        <xdr:cNvCxnSpPr/>
      </xdr:nvCxnSpPr>
      <xdr:spPr>
        <a:xfrm flipV="1">
          <a:off x="19545300" y="101568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38100</xdr:rowOff>
    </xdr:from>
    <xdr:to xmlns:xdr="http://schemas.openxmlformats.org/drawingml/2006/spreadsheetDrawing">
      <xdr:col>98</xdr:col>
      <xdr:colOff>38100</xdr:colOff>
      <xdr:row>59</xdr:row>
      <xdr:rowOff>139700</xdr:rowOff>
    </xdr:to>
    <xdr:sp macro="" textlink="">
      <xdr:nvSpPr>
        <xdr:cNvPr id="709" name="楕円 708"/>
        <xdr:cNvSpPr/>
      </xdr:nvSpPr>
      <xdr:spPr>
        <a:xfrm>
          <a:off x="186055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64135</xdr:rowOff>
    </xdr:from>
    <xdr:to xmlns:xdr="http://schemas.openxmlformats.org/drawingml/2006/spreadsheetDrawing">
      <xdr:col>102</xdr:col>
      <xdr:colOff>114300</xdr:colOff>
      <xdr:row>59</xdr:row>
      <xdr:rowOff>88900</xdr:rowOff>
    </xdr:to>
    <xdr:cxnSp macro="">
      <xdr:nvCxnSpPr>
        <xdr:cNvPr id="710" name="直線コネクタ 709"/>
        <xdr:cNvCxnSpPr/>
      </xdr:nvCxnSpPr>
      <xdr:spPr>
        <a:xfrm flipV="1">
          <a:off x="18656300" y="101796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160655</xdr:rowOff>
    </xdr:from>
    <xdr:ext cx="469900" cy="259080"/>
    <xdr:sp macro="" textlink="">
      <xdr:nvSpPr>
        <xdr:cNvPr id="711" name="n_1aveValue【保健センター・保健所】&#10;一人当たり面積"/>
        <xdr:cNvSpPr txBox="1"/>
      </xdr:nvSpPr>
      <xdr:spPr>
        <a:xfrm>
          <a:off x="21075650" y="1061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163195</xdr:rowOff>
    </xdr:from>
    <xdr:ext cx="467995" cy="259080"/>
    <xdr:sp macro="" textlink="">
      <xdr:nvSpPr>
        <xdr:cNvPr id="712" name="n_2aveValue【保健センター・保健所】&#10;一人当たり面積"/>
        <xdr:cNvSpPr txBox="1"/>
      </xdr:nvSpPr>
      <xdr:spPr>
        <a:xfrm>
          <a:off x="20199350" y="106216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30480</xdr:rowOff>
    </xdr:from>
    <xdr:ext cx="467995" cy="257175"/>
    <xdr:sp macro="" textlink="">
      <xdr:nvSpPr>
        <xdr:cNvPr id="713" name="n_3aveValue【保健センター・保健所】&#10;一人当たり面積"/>
        <xdr:cNvSpPr txBox="1"/>
      </xdr:nvSpPr>
      <xdr:spPr>
        <a:xfrm>
          <a:off x="19310350" y="10660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128905</xdr:rowOff>
    </xdr:from>
    <xdr:ext cx="467995" cy="259080"/>
    <xdr:sp macro="" textlink="">
      <xdr:nvSpPr>
        <xdr:cNvPr id="714" name="n_4aveValue【保健センター・保健所】&#10;一人当たり面積"/>
        <xdr:cNvSpPr txBox="1"/>
      </xdr:nvSpPr>
      <xdr:spPr>
        <a:xfrm>
          <a:off x="18421350" y="10758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83185</xdr:rowOff>
    </xdr:from>
    <xdr:ext cx="469900" cy="259080"/>
    <xdr:sp macro="" textlink="">
      <xdr:nvSpPr>
        <xdr:cNvPr id="715" name="n_1mainValue【保健センター・保健所】&#10;一人当たり面積"/>
        <xdr:cNvSpPr txBox="1"/>
      </xdr:nvSpPr>
      <xdr:spPr>
        <a:xfrm>
          <a:off x="21075650" y="9855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109220</xdr:rowOff>
    </xdr:from>
    <xdr:ext cx="467995" cy="257175"/>
    <xdr:sp macro="" textlink="">
      <xdr:nvSpPr>
        <xdr:cNvPr id="716" name="n_2mainValue【保健センター・保健所】&#10;一人当たり面積"/>
        <xdr:cNvSpPr txBox="1"/>
      </xdr:nvSpPr>
      <xdr:spPr>
        <a:xfrm>
          <a:off x="20199350" y="9881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132080</xdr:rowOff>
    </xdr:from>
    <xdr:ext cx="467995" cy="257175"/>
    <xdr:sp macro="" textlink="">
      <xdr:nvSpPr>
        <xdr:cNvPr id="717" name="n_3mainValue【保健センター・保健所】&#10;一人当たり面積"/>
        <xdr:cNvSpPr txBox="1"/>
      </xdr:nvSpPr>
      <xdr:spPr>
        <a:xfrm>
          <a:off x="19310350" y="99047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156210</xdr:rowOff>
    </xdr:from>
    <xdr:ext cx="467995" cy="257175"/>
    <xdr:sp macro="" textlink="">
      <xdr:nvSpPr>
        <xdr:cNvPr id="718" name="n_4mainValue【保健センター・保健所】&#10;一人当たり面積"/>
        <xdr:cNvSpPr txBox="1"/>
      </xdr:nvSpPr>
      <xdr:spPr>
        <a:xfrm>
          <a:off x="18421350" y="9928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727" name="テキスト ボックス 726"/>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8" name="直線コネクタ 72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729" name="テキスト ボックス 728"/>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0" name="直線コネクタ 729"/>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731" name="テキスト ボックス 730"/>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2" name="直線コネクタ 731"/>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3" name="テキスト ボックス 732"/>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4" name="直線コネクタ 733"/>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5" name="テキスト ボックス 734"/>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6" name="直線コネクタ 735"/>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737" name="テキスト ボックス 736"/>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38" name="直線コネクタ 737"/>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39" name="テキスト ボックス 738"/>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0" name="直線コネクタ 73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185" cy="259080"/>
    <xdr:sp macro="" textlink="">
      <xdr:nvSpPr>
        <xdr:cNvPr id="741" name="テキスト ボックス 740"/>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26670</xdr:rowOff>
    </xdr:from>
    <xdr:to xmlns:xdr="http://schemas.openxmlformats.org/drawingml/2006/spreadsheetDrawing">
      <xdr:col>85</xdr:col>
      <xdr:colOff>126365</xdr:colOff>
      <xdr:row>86</xdr:row>
      <xdr:rowOff>49530</xdr:rowOff>
    </xdr:to>
    <xdr:cxnSp macro="">
      <xdr:nvCxnSpPr>
        <xdr:cNvPr id="743" name="直線コネクタ 742"/>
        <xdr:cNvCxnSpPr/>
      </xdr:nvCxnSpPr>
      <xdr:spPr>
        <a:xfrm flipV="1">
          <a:off x="16318865" y="1339977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53340</xdr:rowOff>
    </xdr:from>
    <xdr:ext cx="405130" cy="257175"/>
    <xdr:sp macro="" textlink="">
      <xdr:nvSpPr>
        <xdr:cNvPr id="744" name="【消防施設】&#10;有形固定資産減価償却率最小値テキスト"/>
        <xdr:cNvSpPr txBox="1"/>
      </xdr:nvSpPr>
      <xdr:spPr>
        <a:xfrm>
          <a:off x="16357600" y="147980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49530</xdr:rowOff>
    </xdr:from>
    <xdr:to xmlns:xdr="http://schemas.openxmlformats.org/drawingml/2006/spreadsheetDrawing">
      <xdr:col>86</xdr:col>
      <xdr:colOff>25400</xdr:colOff>
      <xdr:row>86</xdr:row>
      <xdr:rowOff>49530</xdr:rowOff>
    </xdr:to>
    <xdr:cxnSp macro="">
      <xdr:nvCxnSpPr>
        <xdr:cNvPr id="745" name="直線コネクタ 744"/>
        <xdr:cNvCxnSpPr/>
      </xdr:nvCxnSpPr>
      <xdr:spPr>
        <a:xfrm>
          <a:off x="16230600" y="1479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144780</xdr:rowOff>
    </xdr:from>
    <xdr:ext cx="405130" cy="257175"/>
    <xdr:sp macro="" textlink="">
      <xdr:nvSpPr>
        <xdr:cNvPr id="746" name="【消防施設】&#10;有形固定資産減価償却率最大値テキスト"/>
        <xdr:cNvSpPr txBox="1"/>
      </xdr:nvSpPr>
      <xdr:spPr>
        <a:xfrm>
          <a:off x="16357600" y="131749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26670</xdr:rowOff>
    </xdr:from>
    <xdr:to xmlns:xdr="http://schemas.openxmlformats.org/drawingml/2006/spreadsheetDrawing">
      <xdr:col>86</xdr:col>
      <xdr:colOff>25400</xdr:colOff>
      <xdr:row>78</xdr:row>
      <xdr:rowOff>26670</xdr:rowOff>
    </xdr:to>
    <xdr:cxnSp macro="">
      <xdr:nvCxnSpPr>
        <xdr:cNvPr id="747" name="直線コネクタ 746"/>
        <xdr:cNvCxnSpPr/>
      </xdr:nvCxnSpPr>
      <xdr:spPr>
        <a:xfrm>
          <a:off x="16230600" y="1339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120650</xdr:rowOff>
    </xdr:from>
    <xdr:ext cx="405130" cy="257175"/>
    <xdr:sp macro="" textlink="">
      <xdr:nvSpPr>
        <xdr:cNvPr id="748" name="【消防施設】&#10;有形固定資産減価償却率平均値テキスト"/>
        <xdr:cNvSpPr txBox="1"/>
      </xdr:nvSpPr>
      <xdr:spPr>
        <a:xfrm>
          <a:off x="16357600" y="140081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97790</xdr:rowOff>
    </xdr:from>
    <xdr:to xmlns:xdr="http://schemas.openxmlformats.org/drawingml/2006/spreadsheetDrawing">
      <xdr:col>85</xdr:col>
      <xdr:colOff>177800</xdr:colOff>
      <xdr:row>83</xdr:row>
      <xdr:rowOff>27940</xdr:rowOff>
    </xdr:to>
    <xdr:sp macro="" textlink="">
      <xdr:nvSpPr>
        <xdr:cNvPr id="749" name="フローチャート: 判断 748"/>
        <xdr:cNvSpPr/>
      </xdr:nvSpPr>
      <xdr:spPr>
        <a:xfrm>
          <a:off x="16268700" y="1415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78740</xdr:rowOff>
    </xdr:from>
    <xdr:to xmlns:xdr="http://schemas.openxmlformats.org/drawingml/2006/spreadsheetDrawing">
      <xdr:col>81</xdr:col>
      <xdr:colOff>101600</xdr:colOff>
      <xdr:row>83</xdr:row>
      <xdr:rowOff>8890</xdr:rowOff>
    </xdr:to>
    <xdr:sp macro="" textlink="">
      <xdr:nvSpPr>
        <xdr:cNvPr id="750" name="フローチャート: 判断 749"/>
        <xdr:cNvSpPr/>
      </xdr:nvSpPr>
      <xdr:spPr>
        <a:xfrm>
          <a:off x="15430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55880</xdr:rowOff>
    </xdr:from>
    <xdr:to xmlns:xdr="http://schemas.openxmlformats.org/drawingml/2006/spreadsheetDrawing">
      <xdr:col>76</xdr:col>
      <xdr:colOff>165100</xdr:colOff>
      <xdr:row>82</xdr:row>
      <xdr:rowOff>157480</xdr:rowOff>
    </xdr:to>
    <xdr:sp macro="" textlink="">
      <xdr:nvSpPr>
        <xdr:cNvPr id="751" name="フローチャート: 判断 750"/>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15875</xdr:rowOff>
    </xdr:from>
    <xdr:to xmlns:xdr="http://schemas.openxmlformats.org/drawingml/2006/spreadsheetDrawing">
      <xdr:col>72</xdr:col>
      <xdr:colOff>38100</xdr:colOff>
      <xdr:row>82</xdr:row>
      <xdr:rowOff>117475</xdr:rowOff>
    </xdr:to>
    <xdr:sp macro="" textlink="">
      <xdr:nvSpPr>
        <xdr:cNvPr id="752" name="フローチャート: 判断 751"/>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133985</xdr:rowOff>
    </xdr:from>
    <xdr:to xmlns:xdr="http://schemas.openxmlformats.org/drawingml/2006/spreadsheetDrawing">
      <xdr:col>67</xdr:col>
      <xdr:colOff>101600</xdr:colOff>
      <xdr:row>82</xdr:row>
      <xdr:rowOff>64135</xdr:rowOff>
    </xdr:to>
    <xdr:sp macro="" textlink="">
      <xdr:nvSpPr>
        <xdr:cNvPr id="753" name="フローチャート: 判断 752"/>
        <xdr:cNvSpPr/>
      </xdr:nvSpPr>
      <xdr:spPr>
        <a:xfrm>
          <a:off x="12763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4" name="テキスト ボックス 75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5" name="テキスト ボックス 75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6" name="テキスト ボックス 75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7" name="テキスト ボックス 75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8" name="テキスト ボックス 75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113030</xdr:rowOff>
    </xdr:from>
    <xdr:to xmlns:xdr="http://schemas.openxmlformats.org/drawingml/2006/spreadsheetDrawing">
      <xdr:col>85</xdr:col>
      <xdr:colOff>177800</xdr:colOff>
      <xdr:row>83</xdr:row>
      <xdr:rowOff>43180</xdr:rowOff>
    </xdr:to>
    <xdr:sp macro="" textlink="">
      <xdr:nvSpPr>
        <xdr:cNvPr id="759" name="楕円 758"/>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91440</xdr:rowOff>
    </xdr:from>
    <xdr:ext cx="405130" cy="259080"/>
    <xdr:sp macro="" textlink="">
      <xdr:nvSpPr>
        <xdr:cNvPr id="760" name="【消防施設】&#10;有形固定資産減価償却率該当値テキスト"/>
        <xdr:cNvSpPr txBox="1"/>
      </xdr:nvSpPr>
      <xdr:spPr>
        <a:xfrm>
          <a:off x="16357600" y="14150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118745</xdr:rowOff>
    </xdr:from>
    <xdr:to xmlns:xdr="http://schemas.openxmlformats.org/drawingml/2006/spreadsheetDrawing">
      <xdr:col>81</xdr:col>
      <xdr:colOff>101600</xdr:colOff>
      <xdr:row>83</xdr:row>
      <xdr:rowOff>48895</xdr:rowOff>
    </xdr:to>
    <xdr:sp macro="" textlink="">
      <xdr:nvSpPr>
        <xdr:cNvPr id="761" name="楕円 760"/>
        <xdr:cNvSpPr/>
      </xdr:nvSpPr>
      <xdr:spPr>
        <a:xfrm>
          <a:off x="15430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163830</xdr:rowOff>
    </xdr:from>
    <xdr:to xmlns:xdr="http://schemas.openxmlformats.org/drawingml/2006/spreadsheetDrawing">
      <xdr:col>85</xdr:col>
      <xdr:colOff>127000</xdr:colOff>
      <xdr:row>82</xdr:row>
      <xdr:rowOff>169545</xdr:rowOff>
    </xdr:to>
    <xdr:cxnSp macro="">
      <xdr:nvCxnSpPr>
        <xdr:cNvPr id="762" name="直線コネクタ 761"/>
        <xdr:cNvCxnSpPr/>
      </xdr:nvCxnSpPr>
      <xdr:spPr>
        <a:xfrm flipV="1">
          <a:off x="15481300" y="1422273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88265</xdr:rowOff>
    </xdr:from>
    <xdr:to xmlns:xdr="http://schemas.openxmlformats.org/drawingml/2006/spreadsheetDrawing">
      <xdr:col>76</xdr:col>
      <xdr:colOff>165100</xdr:colOff>
      <xdr:row>83</xdr:row>
      <xdr:rowOff>18415</xdr:rowOff>
    </xdr:to>
    <xdr:sp macro="" textlink="">
      <xdr:nvSpPr>
        <xdr:cNvPr id="763" name="楕円 762"/>
        <xdr:cNvSpPr/>
      </xdr:nvSpPr>
      <xdr:spPr>
        <a:xfrm>
          <a:off x="145415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139065</xdr:rowOff>
    </xdr:from>
    <xdr:to xmlns:xdr="http://schemas.openxmlformats.org/drawingml/2006/spreadsheetDrawing">
      <xdr:col>81</xdr:col>
      <xdr:colOff>50800</xdr:colOff>
      <xdr:row>82</xdr:row>
      <xdr:rowOff>169545</xdr:rowOff>
    </xdr:to>
    <xdr:cxnSp macro="">
      <xdr:nvCxnSpPr>
        <xdr:cNvPr id="764" name="直線コネクタ 763"/>
        <xdr:cNvCxnSpPr/>
      </xdr:nvCxnSpPr>
      <xdr:spPr>
        <a:xfrm>
          <a:off x="14592300" y="1419796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23495</xdr:rowOff>
    </xdr:from>
    <xdr:to xmlns:xdr="http://schemas.openxmlformats.org/drawingml/2006/spreadsheetDrawing">
      <xdr:col>72</xdr:col>
      <xdr:colOff>38100</xdr:colOff>
      <xdr:row>82</xdr:row>
      <xdr:rowOff>125095</xdr:rowOff>
    </xdr:to>
    <xdr:sp macro="" textlink="">
      <xdr:nvSpPr>
        <xdr:cNvPr id="765" name="楕円 764"/>
        <xdr:cNvSpPr/>
      </xdr:nvSpPr>
      <xdr:spPr>
        <a:xfrm>
          <a:off x="13652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74930</xdr:rowOff>
    </xdr:from>
    <xdr:to xmlns:xdr="http://schemas.openxmlformats.org/drawingml/2006/spreadsheetDrawing">
      <xdr:col>76</xdr:col>
      <xdr:colOff>114300</xdr:colOff>
      <xdr:row>82</xdr:row>
      <xdr:rowOff>139065</xdr:rowOff>
    </xdr:to>
    <xdr:cxnSp macro="">
      <xdr:nvCxnSpPr>
        <xdr:cNvPr id="766" name="直線コネクタ 765"/>
        <xdr:cNvCxnSpPr/>
      </xdr:nvCxnSpPr>
      <xdr:spPr>
        <a:xfrm>
          <a:off x="13703300" y="1413383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153035</xdr:rowOff>
    </xdr:from>
    <xdr:to xmlns:xdr="http://schemas.openxmlformats.org/drawingml/2006/spreadsheetDrawing">
      <xdr:col>67</xdr:col>
      <xdr:colOff>101600</xdr:colOff>
      <xdr:row>82</xdr:row>
      <xdr:rowOff>83185</xdr:rowOff>
    </xdr:to>
    <xdr:sp macro="" textlink="">
      <xdr:nvSpPr>
        <xdr:cNvPr id="767" name="楕円 766"/>
        <xdr:cNvSpPr/>
      </xdr:nvSpPr>
      <xdr:spPr>
        <a:xfrm>
          <a:off x="12763500" y="140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32385</xdr:rowOff>
    </xdr:from>
    <xdr:to xmlns:xdr="http://schemas.openxmlformats.org/drawingml/2006/spreadsheetDrawing">
      <xdr:col>71</xdr:col>
      <xdr:colOff>177800</xdr:colOff>
      <xdr:row>82</xdr:row>
      <xdr:rowOff>74930</xdr:rowOff>
    </xdr:to>
    <xdr:cxnSp macro="">
      <xdr:nvCxnSpPr>
        <xdr:cNvPr id="768" name="直線コネクタ 767"/>
        <xdr:cNvCxnSpPr/>
      </xdr:nvCxnSpPr>
      <xdr:spPr>
        <a:xfrm>
          <a:off x="12814300" y="140912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25400</xdr:rowOff>
    </xdr:from>
    <xdr:ext cx="405130" cy="259080"/>
    <xdr:sp macro="" textlink="">
      <xdr:nvSpPr>
        <xdr:cNvPr id="769" name="n_1aveValue【消防施設】&#10;有形固定資産減価償却率"/>
        <xdr:cNvSpPr txBox="1"/>
      </xdr:nvSpPr>
      <xdr:spPr>
        <a:xfrm>
          <a:off x="15266035" y="13912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2540</xdr:rowOff>
    </xdr:from>
    <xdr:ext cx="403225" cy="259080"/>
    <xdr:sp macro="" textlink="">
      <xdr:nvSpPr>
        <xdr:cNvPr id="770" name="n_2aveValue【消防施設】&#10;有形固定資産減価償却率"/>
        <xdr:cNvSpPr txBox="1"/>
      </xdr:nvSpPr>
      <xdr:spPr>
        <a:xfrm>
          <a:off x="14389735" y="138899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133985</xdr:rowOff>
    </xdr:from>
    <xdr:ext cx="403225" cy="257175"/>
    <xdr:sp macro="" textlink="">
      <xdr:nvSpPr>
        <xdr:cNvPr id="771" name="n_3aveValue【消防施設】&#10;有形固定資産減価償却率"/>
        <xdr:cNvSpPr txBox="1"/>
      </xdr:nvSpPr>
      <xdr:spPr>
        <a:xfrm>
          <a:off x="13500735" y="138499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80645</xdr:rowOff>
    </xdr:from>
    <xdr:ext cx="403225" cy="259080"/>
    <xdr:sp macro="" textlink="">
      <xdr:nvSpPr>
        <xdr:cNvPr id="772" name="n_4aveValue【消防施設】&#10;有形固定資産減価償却率"/>
        <xdr:cNvSpPr txBox="1"/>
      </xdr:nvSpPr>
      <xdr:spPr>
        <a:xfrm>
          <a:off x="12611735" y="137966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40640</xdr:rowOff>
    </xdr:from>
    <xdr:ext cx="405130" cy="257175"/>
    <xdr:sp macro="" textlink="">
      <xdr:nvSpPr>
        <xdr:cNvPr id="773" name="n_1mainValue【消防施設】&#10;有形固定資産減価償却率"/>
        <xdr:cNvSpPr txBox="1"/>
      </xdr:nvSpPr>
      <xdr:spPr>
        <a:xfrm>
          <a:off x="15266035" y="142709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9525</xdr:rowOff>
    </xdr:from>
    <xdr:ext cx="403225" cy="257175"/>
    <xdr:sp macro="" textlink="">
      <xdr:nvSpPr>
        <xdr:cNvPr id="774" name="n_2mainValue【消防施設】&#10;有形固定資産減価償却率"/>
        <xdr:cNvSpPr txBox="1"/>
      </xdr:nvSpPr>
      <xdr:spPr>
        <a:xfrm>
          <a:off x="14389735" y="142398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116205</xdr:rowOff>
    </xdr:from>
    <xdr:ext cx="403225" cy="259080"/>
    <xdr:sp macro="" textlink="">
      <xdr:nvSpPr>
        <xdr:cNvPr id="775" name="n_3mainValue【消防施設】&#10;有形固定資産減価償却率"/>
        <xdr:cNvSpPr txBox="1"/>
      </xdr:nvSpPr>
      <xdr:spPr>
        <a:xfrm>
          <a:off x="13500735" y="141751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74930</xdr:rowOff>
    </xdr:from>
    <xdr:ext cx="403225" cy="257175"/>
    <xdr:sp macro="" textlink="">
      <xdr:nvSpPr>
        <xdr:cNvPr id="776" name="n_4mainValue【消防施設】&#10;有形固定資産減価償却率"/>
        <xdr:cNvSpPr txBox="1"/>
      </xdr:nvSpPr>
      <xdr:spPr>
        <a:xfrm>
          <a:off x="12611735" y="141338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785" name="テキスト ボックス 784"/>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6" name="直線コネクタ 78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87" name="直線コネクタ 786"/>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5455" cy="259080"/>
    <xdr:sp macro="" textlink="">
      <xdr:nvSpPr>
        <xdr:cNvPr id="788" name="テキスト ボックス 787"/>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89" name="直線コネクタ 788"/>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5455" cy="259080"/>
    <xdr:sp macro="" textlink="">
      <xdr:nvSpPr>
        <xdr:cNvPr id="790" name="テキスト ボックス 789"/>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791" name="直線コネクタ 790"/>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5455" cy="259080"/>
    <xdr:sp macro="" textlink="">
      <xdr:nvSpPr>
        <xdr:cNvPr id="792" name="テキスト ボックス 791"/>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93" name="直線コネクタ 792"/>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5455" cy="259080"/>
    <xdr:sp macro="" textlink="">
      <xdr:nvSpPr>
        <xdr:cNvPr id="794" name="テキスト ボックス 793"/>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5" name="直線コネクタ 79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796" name="テキスト ボックス 795"/>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100965</xdr:rowOff>
    </xdr:from>
    <xdr:to xmlns:xdr="http://schemas.openxmlformats.org/drawingml/2006/spreadsheetDrawing">
      <xdr:col>116</xdr:col>
      <xdr:colOff>62865</xdr:colOff>
      <xdr:row>86</xdr:row>
      <xdr:rowOff>27305</xdr:rowOff>
    </xdr:to>
    <xdr:cxnSp macro="">
      <xdr:nvCxnSpPr>
        <xdr:cNvPr id="798" name="直線コネクタ 797"/>
        <xdr:cNvCxnSpPr/>
      </xdr:nvCxnSpPr>
      <xdr:spPr>
        <a:xfrm flipV="1">
          <a:off x="22160865" y="13474065"/>
          <a:ext cx="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31115</xdr:rowOff>
    </xdr:from>
    <xdr:ext cx="469900" cy="257175"/>
    <xdr:sp macro="" textlink="">
      <xdr:nvSpPr>
        <xdr:cNvPr id="799" name="【消防施設】&#10;一人当たり面積最小値テキスト"/>
        <xdr:cNvSpPr txBox="1"/>
      </xdr:nvSpPr>
      <xdr:spPr>
        <a:xfrm>
          <a:off x="22199600" y="147758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27305</xdr:rowOff>
    </xdr:from>
    <xdr:to xmlns:xdr="http://schemas.openxmlformats.org/drawingml/2006/spreadsheetDrawing">
      <xdr:col>116</xdr:col>
      <xdr:colOff>152400</xdr:colOff>
      <xdr:row>86</xdr:row>
      <xdr:rowOff>27305</xdr:rowOff>
    </xdr:to>
    <xdr:cxnSp macro="">
      <xdr:nvCxnSpPr>
        <xdr:cNvPr id="800" name="直線コネクタ 799"/>
        <xdr:cNvCxnSpPr/>
      </xdr:nvCxnSpPr>
      <xdr:spPr>
        <a:xfrm>
          <a:off x="22072600" y="1477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47625</xdr:rowOff>
    </xdr:from>
    <xdr:ext cx="469900" cy="259080"/>
    <xdr:sp macro="" textlink="">
      <xdr:nvSpPr>
        <xdr:cNvPr id="801" name="【消防施設】&#10;一人当たり面積最大値テキスト"/>
        <xdr:cNvSpPr txBox="1"/>
      </xdr:nvSpPr>
      <xdr:spPr>
        <a:xfrm>
          <a:off x="22199600" y="13249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100965</xdr:rowOff>
    </xdr:from>
    <xdr:to xmlns:xdr="http://schemas.openxmlformats.org/drawingml/2006/spreadsheetDrawing">
      <xdr:col>116</xdr:col>
      <xdr:colOff>152400</xdr:colOff>
      <xdr:row>78</xdr:row>
      <xdr:rowOff>100965</xdr:rowOff>
    </xdr:to>
    <xdr:cxnSp macro="">
      <xdr:nvCxnSpPr>
        <xdr:cNvPr id="802" name="直線コネクタ 801"/>
        <xdr:cNvCxnSpPr/>
      </xdr:nvCxnSpPr>
      <xdr:spPr>
        <a:xfrm>
          <a:off x="22072600" y="1347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31750</xdr:rowOff>
    </xdr:from>
    <xdr:ext cx="469900" cy="257175"/>
    <xdr:sp macro="" textlink="">
      <xdr:nvSpPr>
        <xdr:cNvPr id="803" name="【消防施設】&#10;一人当たり面積平均値テキスト"/>
        <xdr:cNvSpPr txBox="1"/>
      </xdr:nvSpPr>
      <xdr:spPr>
        <a:xfrm>
          <a:off x="22199600" y="146050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53340</xdr:rowOff>
    </xdr:from>
    <xdr:to xmlns:xdr="http://schemas.openxmlformats.org/drawingml/2006/spreadsheetDrawing">
      <xdr:col>116</xdr:col>
      <xdr:colOff>114300</xdr:colOff>
      <xdr:row>85</xdr:row>
      <xdr:rowOff>154940</xdr:rowOff>
    </xdr:to>
    <xdr:sp macro="" textlink="">
      <xdr:nvSpPr>
        <xdr:cNvPr id="804" name="フローチャート: 判断 803"/>
        <xdr:cNvSpPr/>
      </xdr:nvSpPr>
      <xdr:spPr>
        <a:xfrm>
          <a:off x="221107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53340</xdr:rowOff>
    </xdr:from>
    <xdr:to xmlns:xdr="http://schemas.openxmlformats.org/drawingml/2006/spreadsheetDrawing">
      <xdr:col>112</xdr:col>
      <xdr:colOff>38100</xdr:colOff>
      <xdr:row>85</xdr:row>
      <xdr:rowOff>154940</xdr:rowOff>
    </xdr:to>
    <xdr:sp macro="" textlink="">
      <xdr:nvSpPr>
        <xdr:cNvPr id="805" name="フローチャート: 判断 804"/>
        <xdr:cNvSpPr/>
      </xdr:nvSpPr>
      <xdr:spPr>
        <a:xfrm>
          <a:off x="212725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58420</xdr:rowOff>
    </xdr:from>
    <xdr:to xmlns:xdr="http://schemas.openxmlformats.org/drawingml/2006/spreadsheetDrawing">
      <xdr:col>107</xdr:col>
      <xdr:colOff>101600</xdr:colOff>
      <xdr:row>85</xdr:row>
      <xdr:rowOff>160020</xdr:rowOff>
    </xdr:to>
    <xdr:sp macro="" textlink="">
      <xdr:nvSpPr>
        <xdr:cNvPr id="806" name="フローチャート: 判断 805"/>
        <xdr:cNvSpPr/>
      </xdr:nvSpPr>
      <xdr:spPr>
        <a:xfrm>
          <a:off x="20383500" y="1463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52070</xdr:rowOff>
    </xdr:from>
    <xdr:to xmlns:xdr="http://schemas.openxmlformats.org/drawingml/2006/spreadsheetDrawing">
      <xdr:col>102</xdr:col>
      <xdr:colOff>165100</xdr:colOff>
      <xdr:row>85</xdr:row>
      <xdr:rowOff>153670</xdr:rowOff>
    </xdr:to>
    <xdr:sp macro="" textlink="">
      <xdr:nvSpPr>
        <xdr:cNvPr id="807" name="フローチャート: 判断 806"/>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97790</xdr:rowOff>
    </xdr:from>
    <xdr:to xmlns:xdr="http://schemas.openxmlformats.org/drawingml/2006/spreadsheetDrawing">
      <xdr:col>98</xdr:col>
      <xdr:colOff>38100</xdr:colOff>
      <xdr:row>86</xdr:row>
      <xdr:rowOff>27940</xdr:rowOff>
    </xdr:to>
    <xdr:sp macro="" textlink="">
      <xdr:nvSpPr>
        <xdr:cNvPr id="808" name="フローチャート: 判断 807"/>
        <xdr:cNvSpPr/>
      </xdr:nvSpPr>
      <xdr:spPr>
        <a:xfrm>
          <a:off x="18605500" y="1467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09" name="テキスト ボックス 80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0" name="テキスト ボックス 80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1" name="テキスト ボックス 81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2" name="テキスト ボックス 81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3" name="テキスト ボックス 81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35560</xdr:rowOff>
    </xdr:from>
    <xdr:to xmlns:xdr="http://schemas.openxmlformats.org/drawingml/2006/spreadsheetDrawing">
      <xdr:col>116</xdr:col>
      <xdr:colOff>114300</xdr:colOff>
      <xdr:row>84</xdr:row>
      <xdr:rowOff>137160</xdr:rowOff>
    </xdr:to>
    <xdr:sp macro="" textlink="">
      <xdr:nvSpPr>
        <xdr:cNvPr id="814" name="楕円 813"/>
        <xdr:cNvSpPr/>
      </xdr:nvSpPr>
      <xdr:spPr>
        <a:xfrm>
          <a:off x="22110700" y="1443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58420</xdr:rowOff>
    </xdr:from>
    <xdr:ext cx="469900" cy="259080"/>
    <xdr:sp macro="" textlink="">
      <xdr:nvSpPr>
        <xdr:cNvPr id="815" name="【消防施設】&#10;一人当たり面積該当値テキスト"/>
        <xdr:cNvSpPr txBox="1"/>
      </xdr:nvSpPr>
      <xdr:spPr>
        <a:xfrm>
          <a:off x="22199600" y="14288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44450</xdr:rowOff>
    </xdr:from>
    <xdr:to xmlns:xdr="http://schemas.openxmlformats.org/drawingml/2006/spreadsheetDrawing">
      <xdr:col>112</xdr:col>
      <xdr:colOff>38100</xdr:colOff>
      <xdr:row>84</xdr:row>
      <xdr:rowOff>146050</xdr:rowOff>
    </xdr:to>
    <xdr:sp macro="" textlink="">
      <xdr:nvSpPr>
        <xdr:cNvPr id="816" name="楕円 815"/>
        <xdr:cNvSpPr/>
      </xdr:nvSpPr>
      <xdr:spPr>
        <a:xfrm>
          <a:off x="2127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86360</xdr:rowOff>
    </xdr:from>
    <xdr:to xmlns:xdr="http://schemas.openxmlformats.org/drawingml/2006/spreadsheetDrawing">
      <xdr:col>116</xdr:col>
      <xdr:colOff>63500</xdr:colOff>
      <xdr:row>84</xdr:row>
      <xdr:rowOff>95250</xdr:rowOff>
    </xdr:to>
    <xdr:cxnSp macro="">
      <xdr:nvCxnSpPr>
        <xdr:cNvPr id="817" name="直線コネクタ 816"/>
        <xdr:cNvCxnSpPr/>
      </xdr:nvCxnSpPr>
      <xdr:spPr>
        <a:xfrm flipV="1">
          <a:off x="21323300" y="144881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71120</xdr:rowOff>
    </xdr:from>
    <xdr:to xmlns:xdr="http://schemas.openxmlformats.org/drawingml/2006/spreadsheetDrawing">
      <xdr:col>107</xdr:col>
      <xdr:colOff>101600</xdr:colOff>
      <xdr:row>85</xdr:row>
      <xdr:rowOff>1270</xdr:rowOff>
    </xdr:to>
    <xdr:sp macro="" textlink="">
      <xdr:nvSpPr>
        <xdr:cNvPr id="818" name="楕円 817"/>
        <xdr:cNvSpPr/>
      </xdr:nvSpPr>
      <xdr:spPr>
        <a:xfrm>
          <a:off x="20383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95250</xdr:rowOff>
    </xdr:from>
    <xdr:to xmlns:xdr="http://schemas.openxmlformats.org/drawingml/2006/spreadsheetDrawing">
      <xdr:col>111</xdr:col>
      <xdr:colOff>177800</xdr:colOff>
      <xdr:row>84</xdr:row>
      <xdr:rowOff>121920</xdr:rowOff>
    </xdr:to>
    <xdr:cxnSp macro="">
      <xdr:nvCxnSpPr>
        <xdr:cNvPr id="819" name="直線コネクタ 818"/>
        <xdr:cNvCxnSpPr/>
      </xdr:nvCxnSpPr>
      <xdr:spPr>
        <a:xfrm flipV="1">
          <a:off x="20434300" y="144970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106045</xdr:rowOff>
    </xdr:from>
    <xdr:to xmlns:xdr="http://schemas.openxmlformats.org/drawingml/2006/spreadsheetDrawing">
      <xdr:col>102</xdr:col>
      <xdr:colOff>165100</xdr:colOff>
      <xdr:row>85</xdr:row>
      <xdr:rowOff>36195</xdr:rowOff>
    </xdr:to>
    <xdr:sp macro="" textlink="">
      <xdr:nvSpPr>
        <xdr:cNvPr id="820" name="楕円 819"/>
        <xdr:cNvSpPr/>
      </xdr:nvSpPr>
      <xdr:spPr>
        <a:xfrm>
          <a:off x="19494500" y="14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121920</xdr:rowOff>
    </xdr:from>
    <xdr:to xmlns:xdr="http://schemas.openxmlformats.org/drawingml/2006/spreadsheetDrawing">
      <xdr:col>107</xdr:col>
      <xdr:colOff>50800</xdr:colOff>
      <xdr:row>84</xdr:row>
      <xdr:rowOff>156845</xdr:rowOff>
    </xdr:to>
    <xdr:cxnSp macro="">
      <xdr:nvCxnSpPr>
        <xdr:cNvPr id="821" name="直線コネクタ 820"/>
        <xdr:cNvCxnSpPr/>
      </xdr:nvCxnSpPr>
      <xdr:spPr>
        <a:xfrm flipV="1">
          <a:off x="19545300" y="1452372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113030</xdr:rowOff>
    </xdr:from>
    <xdr:to xmlns:xdr="http://schemas.openxmlformats.org/drawingml/2006/spreadsheetDrawing">
      <xdr:col>98</xdr:col>
      <xdr:colOff>38100</xdr:colOff>
      <xdr:row>85</xdr:row>
      <xdr:rowOff>43180</xdr:rowOff>
    </xdr:to>
    <xdr:sp macro="" textlink="">
      <xdr:nvSpPr>
        <xdr:cNvPr id="822" name="楕円 821"/>
        <xdr:cNvSpPr/>
      </xdr:nvSpPr>
      <xdr:spPr>
        <a:xfrm>
          <a:off x="18605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156845</xdr:rowOff>
    </xdr:from>
    <xdr:to xmlns:xdr="http://schemas.openxmlformats.org/drawingml/2006/spreadsheetDrawing">
      <xdr:col>102</xdr:col>
      <xdr:colOff>114300</xdr:colOff>
      <xdr:row>84</xdr:row>
      <xdr:rowOff>163830</xdr:rowOff>
    </xdr:to>
    <xdr:cxnSp macro="">
      <xdr:nvCxnSpPr>
        <xdr:cNvPr id="823" name="直線コネクタ 822"/>
        <xdr:cNvCxnSpPr/>
      </xdr:nvCxnSpPr>
      <xdr:spPr>
        <a:xfrm flipV="1">
          <a:off x="18656300" y="145586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146050</xdr:rowOff>
    </xdr:from>
    <xdr:ext cx="469900" cy="257175"/>
    <xdr:sp macro="" textlink="">
      <xdr:nvSpPr>
        <xdr:cNvPr id="824" name="n_1aveValue【消防施設】&#10;一人当たり面積"/>
        <xdr:cNvSpPr txBox="1"/>
      </xdr:nvSpPr>
      <xdr:spPr>
        <a:xfrm>
          <a:off x="21075650" y="147193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151130</xdr:rowOff>
    </xdr:from>
    <xdr:ext cx="467995" cy="259080"/>
    <xdr:sp macro="" textlink="">
      <xdr:nvSpPr>
        <xdr:cNvPr id="825" name="n_2aveValue【消防施設】&#10;一人当たり面積"/>
        <xdr:cNvSpPr txBox="1"/>
      </xdr:nvSpPr>
      <xdr:spPr>
        <a:xfrm>
          <a:off x="20199350" y="14724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144780</xdr:rowOff>
    </xdr:from>
    <xdr:ext cx="467995" cy="257175"/>
    <xdr:sp macro="" textlink="">
      <xdr:nvSpPr>
        <xdr:cNvPr id="826" name="n_3aveValue【消防施設】&#10;一人当たり面積"/>
        <xdr:cNvSpPr txBox="1"/>
      </xdr:nvSpPr>
      <xdr:spPr>
        <a:xfrm>
          <a:off x="19310350" y="147180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19050</xdr:rowOff>
    </xdr:from>
    <xdr:ext cx="467995" cy="257175"/>
    <xdr:sp macro="" textlink="">
      <xdr:nvSpPr>
        <xdr:cNvPr id="827" name="n_4aveValue【消防施設】&#10;一人当たり面積"/>
        <xdr:cNvSpPr txBox="1"/>
      </xdr:nvSpPr>
      <xdr:spPr>
        <a:xfrm>
          <a:off x="18421350" y="14763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162560</xdr:rowOff>
    </xdr:from>
    <xdr:ext cx="469900" cy="259080"/>
    <xdr:sp macro="" textlink="">
      <xdr:nvSpPr>
        <xdr:cNvPr id="828" name="n_1mainValue【消防施設】&#10;一人当たり面積"/>
        <xdr:cNvSpPr txBox="1"/>
      </xdr:nvSpPr>
      <xdr:spPr>
        <a:xfrm>
          <a:off x="21075650" y="14221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17780</xdr:rowOff>
    </xdr:from>
    <xdr:ext cx="467995" cy="257175"/>
    <xdr:sp macro="" textlink="">
      <xdr:nvSpPr>
        <xdr:cNvPr id="829" name="n_2mainValue【消防施設】&#10;一人当たり面積"/>
        <xdr:cNvSpPr txBox="1"/>
      </xdr:nvSpPr>
      <xdr:spPr>
        <a:xfrm>
          <a:off x="20199350" y="142481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52705</xdr:rowOff>
    </xdr:from>
    <xdr:ext cx="467995" cy="257175"/>
    <xdr:sp macro="" textlink="">
      <xdr:nvSpPr>
        <xdr:cNvPr id="830" name="n_3mainValue【消防施設】&#10;一人当たり面積"/>
        <xdr:cNvSpPr txBox="1"/>
      </xdr:nvSpPr>
      <xdr:spPr>
        <a:xfrm>
          <a:off x="19310350" y="142830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59690</xdr:rowOff>
    </xdr:from>
    <xdr:ext cx="467995" cy="259080"/>
    <xdr:sp macro="" textlink="">
      <xdr:nvSpPr>
        <xdr:cNvPr id="831" name="n_4mainValue【消防施設】&#10;一人当たり面積"/>
        <xdr:cNvSpPr txBox="1"/>
      </xdr:nvSpPr>
      <xdr:spPr>
        <a:xfrm>
          <a:off x="18421350" y="14290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840" name="テキスト ボックス 839"/>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1" name="直線コネクタ 84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842" name="テキスト ボックス 841"/>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3" name="直線コネクタ 84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844" name="テキスト ボックス 843"/>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45" name="直線コネクタ 84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46" name="テキスト ボックス 84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47" name="直線コネクタ 84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848" name="テキスト ボックス 847"/>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49" name="直線コネクタ 84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0" name="テキスト ボックス 84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1" name="直線コネクタ 85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2" name="テキスト ボックス 85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3" name="直線コネクタ 85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854" name="テキスト ボックス 853"/>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5" name="直線コネクタ 8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50165</xdr:rowOff>
    </xdr:from>
    <xdr:to xmlns:xdr="http://schemas.openxmlformats.org/drawingml/2006/spreadsheetDrawing">
      <xdr:col>85</xdr:col>
      <xdr:colOff>126365</xdr:colOff>
      <xdr:row>109</xdr:row>
      <xdr:rowOff>25400</xdr:rowOff>
    </xdr:to>
    <xdr:cxnSp macro="">
      <xdr:nvCxnSpPr>
        <xdr:cNvPr id="857" name="直線コネクタ 856"/>
        <xdr:cNvCxnSpPr/>
      </xdr:nvCxnSpPr>
      <xdr:spPr>
        <a:xfrm flipV="1">
          <a:off x="16318865" y="17195165"/>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29210</xdr:rowOff>
    </xdr:from>
    <xdr:ext cx="405130" cy="257175"/>
    <xdr:sp macro="" textlink="">
      <xdr:nvSpPr>
        <xdr:cNvPr id="858" name="【庁舎】&#10;有形固定資産減価償却率最小値テキスト"/>
        <xdr:cNvSpPr txBox="1"/>
      </xdr:nvSpPr>
      <xdr:spPr>
        <a:xfrm>
          <a:off x="16357600" y="18717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25400</xdr:rowOff>
    </xdr:from>
    <xdr:to xmlns:xdr="http://schemas.openxmlformats.org/drawingml/2006/spreadsheetDrawing">
      <xdr:col>86</xdr:col>
      <xdr:colOff>25400</xdr:colOff>
      <xdr:row>109</xdr:row>
      <xdr:rowOff>25400</xdr:rowOff>
    </xdr:to>
    <xdr:cxnSp macro="">
      <xdr:nvCxnSpPr>
        <xdr:cNvPr id="859" name="直線コネクタ 858"/>
        <xdr:cNvCxnSpPr/>
      </xdr:nvCxnSpPr>
      <xdr:spPr>
        <a:xfrm>
          <a:off x="16230600" y="1871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168275</xdr:rowOff>
    </xdr:from>
    <xdr:ext cx="340360" cy="257175"/>
    <xdr:sp macro="" textlink="">
      <xdr:nvSpPr>
        <xdr:cNvPr id="860" name="【庁舎】&#10;有形固定資産減価償却率最大値テキスト"/>
        <xdr:cNvSpPr txBox="1"/>
      </xdr:nvSpPr>
      <xdr:spPr>
        <a:xfrm>
          <a:off x="16357600" y="1697037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50165</xdr:rowOff>
    </xdr:from>
    <xdr:to xmlns:xdr="http://schemas.openxmlformats.org/drawingml/2006/spreadsheetDrawing">
      <xdr:col>86</xdr:col>
      <xdr:colOff>25400</xdr:colOff>
      <xdr:row>100</xdr:row>
      <xdr:rowOff>50165</xdr:rowOff>
    </xdr:to>
    <xdr:cxnSp macro="">
      <xdr:nvCxnSpPr>
        <xdr:cNvPr id="861" name="直線コネクタ 860"/>
        <xdr:cNvCxnSpPr/>
      </xdr:nvCxnSpPr>
      <xdr:spPr>
        <a:xfrm>
          <a:off x="16230600" y="1719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25400</xdr:rowOff>
    </xdr:from>
    <xdr:ext cx="405130" cy="259080"/>
    <xdr:sp macro="" textlink="">
      <xdr:nvSpPr>
        <xdr:cNvPr id="862" name="【庁舎】&#10;有形固定資産減価償却率平均値テキスト"/>
        <xdr:cNvSpPr txBox="1"/>
      </xdr:nvSpPr>
      <xdr:spPr>
        <a:xfrm>
          <a:off x="16357600" y="178562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2540</xdr:rowOff>
    </xdr:from>
    <xdr:to xmlns:xdr="http://schemas.openxmlformats.org/drawingml/2006/spreadsheetDrawing">
      <xdr:col>85</xdr:col>
      <xdr:colOff>177800</xdr:colOff>
      <xdr:row>105</xdr:row>
      <xdr:rowOff>104140</xdr:rowOff>
    </xdr:to>
    <xdr:sp macro="" textlink="">
      <xdr:nvSpPr>
        <xdr:cNvPr id="863" name="フローチャート: 判断 862"/>
        <xdr:cNvSpPr/>
      </xdr:nvSpPr>
      <xdr:spPr>
        <a:xfrm>
          <a:off x="162687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141605</xdr:rowOff>
    </xdr:from>
    <xdr:to xmlns:xdr="http://schemas.openxmlformats.org/drawingml/2006/spreadsheetDrawing">
      <xdr:col>81</xdr:col>
      <xdr:colOff>101600</xdr:colOff>
      <xdr:row>105</xdr:row>
      <xdr:rowOff>71755</xdr:rowOff>
    </xdr:to>
    <xdr:sp macro="" textlink="">
      <xdr:nvSpPr>
        <xdr:cNvPr id="864" name="フローチャート: 判断 863"/>
        <xdr:cNvSpPr/>
      </xdr:nvSpPr>
      <xdr:spPr>
        <a:xfrm>
          <a:off x="15430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134620</xdr:rowOff>
    </xdr:from>
    <xdr:to xmlns:xdr="http://schemas.openxmlformats.org/drawingml/2006/spreadsheetDrawing">
      <xdr:col>76</xdr:col>
      <xdr:colOff>165100</xdr:colOff>
      <xdr:row>105</xdr:row>
      <xdr:rowOff>64770</xdr:rowOff>
    </xdr:to>
    <xdr:sp macro="" textlink="">
      <xdr:nvSpPr>
        <xdr:cNvPr id="865" name="フローチャート: 判断 864"/>
        <xdr:cNvSpPr/>
      </xdr:nvSpPr>
      <xdr:spPr>
        <a:xfrm>
          <a:off x="14541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130175</xdr:rowOff>
    </xdr:from>
    <xdr:to xmlns:xdr="http://schemas.openxmlformats.org/drawingml/2006/spreadsheetDrawing">
      <xdr:col>72</xdr:col>
      <xdr:colOff>38100</xdr:colOff>
      <xdr:row>105</xdr:row>
      <xdr:rowOff>60325</xdr:rowOff>
    </xdr:to>
    <xdr:sp macro="" textlink="">
      <xdr:nvSpPr>
        <xdr:cNvPr id="866" name="フローチャート: 判断 865"/>
        <xdr:cNvSpPr/>
      </xdr:nvSpPr>
      <xdr:spPr>
        <a:xfrm>
          <a:off x="13652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170815</xdr:rowOff>
    </xdr:from>
    <xdr:to xmlns:xdr="http://schemas.openxmlformats.org/drawingml/2006/spreadsheetDrawing">
      <xdr:col>67</xdr:col>
      <xdr:colOff>101600</xdr:colOff>
      <xdr:row>105</xdr:row>
      <xdr:rowOff>100965</xdr:rowOff>
    </xdr:to>
    <xdr:sp macro="" textlink="">
      <xdr:nvSpPr>
        <xdr:cNvPr id="867" name="フローチャート: 判断 866"/>
        <xdr:cNvSpPr/>
      </xdr:nvSpPr>
      <xdr:spPr>
        <a:xfrm>
          <a:off x="12763500" y="1800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8" name="テキスト ボックス 86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69" name="テキスト ボックス 86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0" name="テキスト ボックス 86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1" name="テキスト ボックス 87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2" name="テキスト ボックス 87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90805</xdr:rowOff>
    </xdr:from>
    <xdr:to xmlns:xdr="http://schemas.openxmlformats.org/drawingml/2006/spreadsheetDrawing">
      <xdr:col>85</xdr:col>
      <xdr:colOff>177800</xdr:colOff>
      <xdr:row>106</xdr:row>
      <xdr:rowOff>20955</xdr:rowOff>
    </xdr:to>
    <xdr:sp macro="" textlink="">
      <xdr:nvSpPr>
        <xdr:cNvPr id="873" name="楕円 872"/>
        <xdr:cNvSpPr/>
      </xdr:nvSpPr>
      <xdr:spPr>
        <a:xfrm>
          <a:off x="16268700" y="180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69215</xdr:rowOff>
    </xdr:from>
    <xdr:ext cx="405130" cy="259080"/>
    <xdr:sp macro="" textlink="">
      <xdr:nvSpPr>
        <xdr:cNvPr id="874" name="【庁舎】&#10;有形固定資産減価償却率該当値テキスト"/>
        <xdr:cNvSpPr txBox="1"/>
      </xdr:nvSpPr>
      <xdr:spPr>
        <a:xfrm>
          <a:off x="16357600" y="18071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92075</xdr:rowOff>
    </xdr:from>
    <xdr:to xmlns:xdr="http://schemas.openxmlformats.org/drawingml/2006/spreadsheetDrawing">
      <xdr:col>81</xdr:col>
      <xdr:colOff>101600</xdr:colOff>
      <xdr:row>106</xdr:row>
      <xdr:rowOff>22225</xdr:rowOff>
    </xdr:to>
    <xdr:sp macro="" textlink="">
      <xdr:nvSpPr>
        <xdr:cNvPr id="875" name="楕円 874"/>
        <xdr:cNvSpPr/>
      </xdr:nvSpPr>
      <xdr:spPr>
        <a:xfrm>
          <a:off x="15430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141605</xdr:rowOff>
    </xdr:from>
    <xdr:to xmlns:xdr="http://schemas.openxmlformats.org/drawingml/2006/spreadsheetDrawing">
      <xdr:col>85</xdr:col>
      <xdr:colOff>127000</xdr:colOff>
      <xdr:row>105</xdr:row>
      <xdr:rowOff>143510</xdr:rowOff>
    </xdr:to>
    <xdr:cxnSp macro="">
      <xdr:nvCxnSpPr>
        <xdr:cNvPr id="876" name="直線コネクタ 875"/>
        <xdr:cNvCxnSpPr/>
      </xdr:nvCxnSpPr>
      <xdr:spPr>
        <a:xfrm flipV="1">
          <a:off x="15481300" y="181438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63500</xdr:rowOff>
    </xdr:from>
    <xdr:to xmlns:xdr="http://schemas.openxmlformats.org/drawingml/2006/spreadsheetDrawing">
      <xdr:col>76</xdr:col>
      <xdr:colOff>165100</xdr:colOff>
      <xdr:row>105</xdr:row>
      <xdr:rowOff>164465</xdr:rowOff>
    </xdr:to>
    <xdr:sp macro="" textlink="">
      <xdr:nvSpPr>
        <xdr:cNvPr id="877" name="楕円 876"/>
        <xdr:cNvSpPr/>
      </xdr:nvSpPr>
      <xdr:spPr>
        <a:xfrm>
          <a:off x="1454150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113665</xdr:rowOff>
    </xdr:from>
    <xdr:to xmlns:xdr="http://schemas.openxmlformats.org/drawingml/2006/spreadsheetDrawing">
      <xdr:col>81</xdr:col>
      <xdr:colOff>50800</xdr:colOff>
      <xdr:row>105</xdr:row>
      <xdr:rowOff>143510</xdr:rowOff>
    </xdr:to>
    <xdr:cxnSp macro="">
      <xdr:nvCxnSpPr>
        <xdr:cNvPr id="878" name="直線コネクタ 877"/>
        <xdr:cNvCxnSpPr/>
      </xdr:nvCxnSpPr>
      <xdr:spPr>
        <a:xfrm>
          <a:off x="14592300" y="1811591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31750</xdr:rowOff>
    </xdr:from>
    <xdr:to xmlns:xdr="http://schemas.openxmlformats.org/drawingml/2006/spreadsheetDrawing">
      <xdr:col>72</xdr:col>
      <xdr:colOff>38100</xdr:colOff>
      <xdr:row>105</xdr:row>
      <xdr:rowOff>133350</xdr:rowOff>
    </xdr:to>
    <xdr:sp macro="" textlink="">
      <xdr:nvSpPr>
        <xdr:cNvPr id="879" name="楕円 878"/>
        <xdr:cNvSpPr/>
      </xdr:nvSpPr>
      <xdr:spPr>
        <a:xfrm>
          <a:off x="13652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82550</xdr:rowOff>
    </xdr:from>
    <xdr:to xmlns:xdr="http://schemas.openxmlformats.org/drawingml/2006/spreadsheetDrawing">
      <xdr:col>76</xdr:col>
      <xdr:colOff>114300</xdr:colOff>
      <xdr:row>105</xdr:row>
      <xdr:rowOff>113665</xdr:rowOff>
    </xdr:to>
    <xdr:cxnSp macro="">
      <xdr:nvCxnSpPr>
        <xdr:cNvPr id="880" name="直線コネクタ 879"/>
        <xdr:cNvCxnSpPr/>
      </xdr:nvCxnSpPr>
      <xdr:spPr>
        <a:xfrm>
          <a:off x="13703300" y="180848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635</xdr:rowOff>
    </xdr:from>
    <xdr:to xmlns:xdr="http://schemas.openxmlformats.org/drawingml/2006/spreadsheetDrawing">
      <xdr:col>67</xdr:col>
      <xdr:colOff>101600</xdr:colOff>
      <xdr:row>105</xdr:row>
      <xdr:rowOff>102235</xdr:rowOff>
    </xdr:to>
    <xdr:sp macro="" textlink="">
      <xdr:nvSpPr>
        <xdr:cNvPr id="881" name="楕円 880"/>
        <xdr:cNvSpPr/>
      </xdr:nvSpPr>
      <xdr:spPr>
        <a:xfrm>
          <a:off x="127635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52070</xdr:rowOff>
    </xdr:from>
    <xdr:to xmlns:xdr="http://schemas.openxmlformats.org/drawingml/2006/spreadsheetDrawing">
      <xdr:col>71</xdr:col>
      <xdr:colOff>177800</xdr:colOff>
      <xdr:row>105</xdr:row>
      <xdr:rowOff>82550</xdr:rowOff>
    </xdr:to>
    <xdr:cxnSp macro="">
      <xdr:nvCxnSpPr>
        <xdr:cNvPr id="882" name="直線コネクタ 881"/>
        <xdr:cNvCxnSpPr/>
      </xdr:nvCxnSpPr>
      <xdr:spPr>
        <a:xfrm>
          <a:off x="12814300" y="180543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88265</xdr:rowOff>
    </xdr:from>
    <xdr:ext cx="405130" cy="257175"/>
    <xdr:sp macro="" textlink="">
      <xdr:nvSpPr>
        <xdr:cNvPr id="883" name="n_1aveValue【庁舎】&#10;有形固定資産減価償却率"/>
        <xdr:cNvSpPr txBox="1"/>
      </xdr:nvSpPr>
      <xdr:spPr>
        <a:xfrm>
          <a:off x="15266035" y="177476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81280</xdr:rowOff>
    </xdr:from>
    <xdr:ext cx="403225" cy="259080"/>
    <xdr:sp macro="" textlink="">
      <xdr:nvSpPr>
        <xdr:cNvPr id="884" name="n_2aveValue【庁舎】&#10;有形固定資産減価償却率"/>
        <xdr:cNvSpPr txBox="1"/>
      </xdr:nvSpPr>
      <xdr:spPr>
        <a:xfrm>
          <a:off x="14389735" y="177406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76835</xdr:rowOff>
    </xdr:from>
    <xdr:ext cx="403225" cy="257175"/>
    <xdr:sp macro="" textlink="">
      <xdr:nvSpPr>
        <xdr:cNvPr id="885" name="n_3aveValue【庁舎】&#10;有形固定資産減価償却率"/>
        <xdr:cNvSpPr txBox="1"/>
      </xdr:nvSpPr>
      <xdr:spPr>
        <a:xfrm>
          <a:off x="13500735" y="177361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117475</xdr:rowOff>
    </xdr:from>
    <xdr:ext cx="403225" cy="259080"/>
    <xdr:sp macro="" textlink="">
      <xdr:nvSpPr>
        <xdr:cNvPr id="886" name="n_4aveValue【庁舎】&#10;有形固定資産減価償却率"/>
        <xdr:cNvSpPr txBox="1"/>
      </xdr:nvSpPr>
      <xdr:spPr>
        <a:xfrm>
          <a:off x="12611735" y="177768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13335</xdr:rowOff>
    </xdr:from>
    <xdr:ext cx="405130" cy="259080"/>
    <xdr:sp macro="" textlink="">
      <xdr:nvSpPr>
        <xdr:cNvPr id="887" name="n_1mainValue【庁舎】&#10;有形固定資産減価償却率"/>
        <xdr:cNvSpPr txBox="1"/>
      </xdr:nvSpPr>
      <xdr:spPr>
        <a:xfrm>
          <a:off x="15266035" y="1818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155575</xdr:rowOff>
    </xdr:from>
    <xdr:ext cx="403225" cy="257175"/>
    <xdr:sp macro="" textlink="">
      <xdr:nvSpPr>
        <xdr:cNvPr id="888" name="n_2mainValue【庁舎】&#10;有形固定資産減価償却率"/>
        <xdr:cNvSpPr txBox="1"/>
      </xdr:nvSpPr>
      <xdr:spPr>
        <a:xfrm>
          <a:off x="14389735" y="181578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124460</xdr:rowOff>
    </xdr:from>
    <xdr:ext cx="403225" cy="259080"/>
    <xdr:sp macro="" textlink="">
      <xdr:nvSpPr>
        <xdr:cNvPr id="889" name="n_3mainValue【庁舎】&#10;有形固定資産減価償却率"/>
        <xdr:cNvSpPr txBox="1"/>
      </xdr:nvSpPr>
      <xdr:spPr>
        <a:xfrm>
          <a:off x="13500735" y="1812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93345</xdr:rowOff>
    </xdr:from>
    <xdr:ext cx="403225" cy="259080"/>
    <xdr:sp macro="" textlink="">
      <xdr:nvSpPr>
        <xdr:cNvPr id="890" name="n_4mainValue【庁舎】&#10;有形固定資産減価償却率"/>
        <xdr:cNvSpPr txBox="1"/>
      </xdr:nvSpPr>
      <xdr:spPr>
        <a:xfrm>
          <a:off x="12611735" y="18095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899" name="テキスト ボックス 898"/>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0" name="直線コネクタ 89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1" name="直線コネクタ 90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902" name="テキスト ボックス 901"/>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3" name="直線コネクタ 90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904" name="テキスト ボックス 903"/>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5" name="直線コネクタ 90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906" name="テキスト ボックス 905"/>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07" name="直線コネクタ 90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908" name="テキスト ボックス 907"/>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09" name="直線コネクタ 90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910" name="テキスト ボックス 909"/>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1" name="直線コネクタ 91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912" name="テキスト ボックス 911"/>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3" name="直線コネクタ 9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914" name="テキスト ボックス 913"/>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34925</xdr:rowOff>
    </xdr:from>
    <xdr:to xmlns:xdr="http://schemas.openxmlformats.org/drawingml/2006/spreadsheetDrawing">
      <xdr:col>116</xdr:col>
      <xdr:colOff>62865</xdr:colOff>
      <xdr:row>107</xdr:row>
      <xdr:rowOff>154940</xdr:rowOff>
    </xdr:to>
    <xdr:cxnSp macro="">
      <xdr:nvCxnSpPr>
        <xdr:cNvPr id="916" name="直線コネクタ 915"/>
        <xdr:cNvCxnSpPr/>
      </xdr:nvCxnSpPr>
      <xdr:spPr>
        <a:xfrm flipV="1">
          <a:off x="22160865" y="17179925"/>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158750</xdr:rowOff>
    </xdr:from>
    <xdr:ext cx="469900" cy="259080"/>
    <xdr:sp macro="" textlink="">
      <xdr:nvSpPr>
        <xdr:cNvPr id="917" name="【庁舎】&#10;一人当たり面積最小値テキスト"/>
        <xdr:cNvSpPr txBox="1"/>
      </xdr:nvSpPr>
      <xdr:spPr>
        <a:xfrm>
          <a:off x="22199600" y="18503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154940</xdr:rowOff>
    </xdr:from>
    <xdr:to xmlns:xdr="http://schemas.openxmlformats.org/drawingml/2006/spreadsheetDrawing">
      <xdr:col>116</xdr:col>
      <xdr:colOff>152400</xdr:colOff>
      <xdr:row>107</xdr:row>
      <xdr:rowOff>154940</xdr:rowOff>
    </xdr:to>
    <xdr:cxnSp macro="">
      <xdr:nvCxnSpPr>
        <xdr:cNvPr id="918" name="直線コネクタ 917"/>
        <xdr:cNvCxnSpPr/>
      </xdr:nvCxnSpPr>
      <xdr:spPr>
        <a:xfrm>
          <a:off x="22072600" y="1850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153035</xdr:rowOff>
    </xdr:from>
    <xdr:ext cx="469900" cy="259080"/>
    <xdr:sp macro="" textlink="">
      <xdr:nvSpPr>
        <xdr:cNvPr id="919" name="【庁舎】&#10;一人当たり面積最大値テキスト"/>
        <xdr:cNvSpPr txBox="1"/>
      </xdr:nvSpPr>
      <xdr:spPr>
        <a:xfrm>
          <a:off x="22199600" y="16955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34925</xdr:rowOff>
    </xdr:from>
    <xdr:to xmlns:xdr="http://schemas.openxmlformats.org/drawingml/2006/spreadsheetDrawing">
      <xdr:col>116</xdr:col>
      <xdr:colOff>152400</xdr:colOff>
      <xdr:row>100</xdr:row>
      <xdr:rowOff>34925</xdr:rowOff>
    </xdr:to>
    <xdr:cxnSp macro="">
      <xdr:nvCxnSpPr>
        <xdr:cNvPr id="920" name="直線コネクタ 919"/>
        <xdr:cNvCxnSpPr/>
      </xdr:nvCxnSpPr>
      <xdr:spPr>
        <a:xfrm>
          <a:off x="22072600" y="17179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12065</xdr:rowOff>
    </xdr:from>
    <xdr:ext cx="469900" cy="259080"/>
    <xdr:sp macro="" textlink="">
      <xdr:nvSpPr>
        <xdr:cNvPr id="921" name="【庁舎】&#10;一人当たり面積平均値テキスト"/>
        <xdr:cNvSpPr txBox="1"/>
      </xdr:nvSpPr>
      <xdr:spPr>
        <a:xfrm>
          <a:off x="22199600" y="180143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33655</xdr:rowOff>
    </xdr:from>
    <xdr:to xmlns:xdr="http://schemas.openxmlformats.org/drawingml/2006/spreadsheetDrawing">
      <xdr:col>116</xdr:col>
      <xdr:colOff>114300</xdr:colOff>
      <xdr:row>105</xdr:row>
      <xdr:rowOff>135255</xdr:rowOff>
    </xdr:to>
    <xdr:sp macro="" textlink="">
      <xdr:nvSpPr>
        <xdr:cNvPr id="922" name="フローチャート: 判断 921"/>
        <xdr:cNvSpPr/>
      </xdr:nvSpPr>
      <xdr:spPr>
        <a:xfrm>
          <a:off x="22110700" y="1803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52070</xdr:rowOff>
    </xdr:from>
    <xdr:to xmlns:xdr="http://schemas.openxmlformats.org/drawingml/2006/spreadsheetDrawing">
      <xdr:col>112</xdr:col>
      <xdr:colOff>38100</xdr:colOff>
      <xdr:row>105</xdr:row>
      <xdr:rowOff>153670</xdr:rowOff>
    </xdr:to>
    <xdr:sp macro="" textlink="">
      <xdr:nvSpPr>
        <xdr:cNvPr id="923" name="フローチャート: 判断 922"/>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67310</xdr:rowOff>
    </xdr:from>
    <xdr:to xmlns:xdr="http://schemas.openxmlformats.org/drawingml/2006/spreadsheetDrawing">
      <xdr:col>107</xdr:col>
      <xdr:colOff>101600</xdr:colOff>
      <xdr:row>105</xdr:row>
      <xdr:rowOff>168910</xdr:rowOff>
    </xdr:to>
    <xdr:sp macro="" textlink="">
      <xdr:nvSpPr>
        <xdr:cNvPr id="924" name="フローチャート: 判断 923"/>
        <xdr:cNvSpPr/>
      </xdr:nvSpPr>
      <xdr:spPr>
        <a:xfrm>
          <a:off x="20383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52070</xdr:rowOff>
    </xdr:from>
    <xdr:to xmlns:xdr="http://schemas.openxmlformats.org/drawingml/2006/spreadsheetDrawing">
      <xdr:col>102</xdr:col>
      <xdr:colOff>165100</xdr:colOff>
      <xdr:row>105</xdr:row>
      <xdr:rowOff>153670</xdr:rowOff>
    </xdr:to>
    <xdr:sp macro="" textlink="">
      <xdr:nvSpPr>
        <xdr:cNvPr id="925" name="フローチャート: 判断 924"/>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54610</xdr:rowOff>
    </xdr:from>
    <xdr:to xmlns:xdr="http://schemas.openxmlformats.org/drawingml/2006/spreadsheetDrawing">
      <xdr:col>98</xdr:col>
      <xdr:colOff>38100</xdr:colOff>
      <xdr:row>106</xdr:row>
      <xdr:rowOff>156210</xdr:rowOff>
    </xdr:to>
    <xdr:sp macro="" textlink="">
      <xdr:nvSpPr>
        <xdr:cNvPr id="926" name="フローチャート: 判断 925"/>
        <xdr:cNvSpPr/>
      </xdr:nvSpPr>
      <xdr:spPr>
        <a:xfrm>
          <a:off x="186055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7" name="テキスト ボックス 9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8" name="テキスト ボックス 9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9" name="テキスト ボックス 9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0" name="テキスト ボックス 9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1" name="テキスト ボックス 9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100</xdr:row>
      <xdr:rowOff>39370</xdr:rowOff>
    </xdr:from>
    <xdr:to xmlns:xdr="http://schemas.openxmlformats.org/drawingml/2006/spreadsheetDrawing">
      <xdr:col>116</xdr:col>
      <xdr:colOff>114300</xdr:colOff>
      <xdr:row>100</xdr:row>
      <xdr:rowOff>140970</xdr:rowOff>
    </xdr:to>
    <xdr:sp macro="" textlink="">
      <xdr:nvSpPr>
        <xdr:cNvPr id="932" name="楕円 931"/>
        <xdr:cNvSpPr/>
      </xdr:nvSpPr>
      <xdr:spPr>
        <a:xfrm>
          <a:off x="22110700" y="1718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99</xdr:row>
      <xdr:rowOff>125730</xdr:rowOff>
    </xdr:from>
    <xdr:ext cx="469900" cy="259080"/>
    <xdr:sp macro="" textlink="">
      <xdr:nvSpPr>
        <xdr:cNvPr id="933" name="【庁舎】&#10;一人当たり面積該当値テキスト"/>
        <xdr:cNvSpPr txBox="1"/>
      </xdr:nvSpPr>
      <xdr:spPr>
        <a:xfrm>
          <a:off x="22199600" y="1709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100</xdr:row>
      <xdr:rowOff>93980</xdr:rowOff>
    </xdr:from>
    <xdr:to xmlns:xdr="http://schemas.openxmlformats.org/drawingml/2006/spreadsheetDrawing">
      <xdr:col>112</xdr:col>
      <xdr:colOff>38100</xdr:colOff>
      <xdr:row>101</xdr:row>
      <xdr:rowOff>24130</xdr:rowOff>
    </xdr:to>
    <xdr:sp macro="" textlink="">
      <xdr:nvSpPr>
        <xdr:cNvPr id="934" name="楕円 933"/>
        <xdr:cNvSpPr/>
      </xdr:nvSpPr>
      <xdr:spPr>
        <a:xfrm>
          <a:off x="21272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100</xdr:row>
      <xdr:rowOff>90170</xdr:rowOff>
    </xdr:from>
    <xdr:to xmlns:xdr="http://schemas.openxmlformats.org/drawingml/2006/spreadsheetDrawing">
      <xdr:col>116</xdr:col>
      <xdr:colOff>63500</xdr:colOff>
      <xdr:row>100</xdr:row>
      <xdr:rowOff>144780</xdr:rowOff>
    </xdr:to>
    <xdr:cxnSp macro="">
      <xdr:nvCxnSpPr>
        <xdr:cNvPr id="935" name="直線コネクタ 934"/>
        <xdr:cNvCxnSpPr/>
      </xdr:nvCxnSpPr>
      <xdr:spPr>
        <a:xfrm flipV="1">
          <a:off x="21323300" y="1723517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100</xdr:row>
      <xdr:rowOff>137795</xdr:rowOff>
    </xdr:from>
    <xdr:to xmlns:xdr="http://schemas.openxmlformats.org/drawingml/2006/spreadsheetDrawing">
      <xdr:col>107</xdr:col>
      <xdr:colOff>101600</xdr:colOff>
      <xdr:row>101</xdr:row>
      <xdr:rowOff>67945</xdr:rowOff>
    </xdr:to>
    <xdr:sp macro="" textlink="">
      <xdr:nvSpPr>
        <xdr:cNvPr id="936" name="楕円 935"/>
        <xdr:cNvSpPr/>
      </xdr:nvSpPr>
      <xdr:spPr>
        <a:xfrm>
          <a:off x="20383500" y="1728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100</xdr:row>
      <xdr:rowOff>144780</xdr:rowOff>
    </xdr:from>
    <xdr:to xmlns:xdr="http://schemas.openxmlformats.org/drawingml/2006/spreadsheetDrawing">
      <xdr:col>111</xdr:col>
      <xdr:colOff>177800</xdr:colOff>
      <xdr:row>101</xdr:row>
      <xdr:rowOff>17780</xdr:rowOff>
    </xdr:to>
    <xdr:cxnSp macro="">
      <xdr:nvCxnSpPr>
        <xdr:cNvPr id="937" name="直線コネクタ 936"/>
        <xdr:cNvCxnSpPr/>
      </xdr:nvCxnSpPr>
      <xdr:spPr>
        <a:xfrm flipV="1">
          <a:off x="20434300" y="172897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101</xdr:row>
      <xdr:rowOff>4445</xdr:rowOff>
    </xdr:from>
    <xdr:to xmlns:xdr="http://schemas.openxmlformats.org/drawingml/2006/spreadsheetDrawing">
      <xdr:col>102</xdr:col>
      <xdr:colOff>165100</xdr:colOff>
      <xdr:row>101</xdr:row>
      <xdr:rowOff>106045</xdr:rowOff>
    </xdr:to>
    <xdr:sp macro="" textlink="">
      <xdr:nvSpPr>
        <xdr:cNvPr id="938" name="楕円 937"/>
        <xdr:cNvSpPr/>
      </xdr:nvSpPr>
      <xdr:spPr>
        <a:xfrm>
          <a:off x="19494500"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101</xdr:row>
      <xdr:rowOff>17780</xdr:rowOff>
    </xdr:from>
    <xdr:to xmlns:xdr="http://schemas.openxmlformats.org/drawingml/2006/spreadsheetDrawing">
      <xdr:col>107</xdr:col>
      <xdr:colOff>50800</xdr:colOff>
      <xdr:row>101</xdr:row>
      <xdr:rowOff>55245</xdr:rowOff>
    </xdr:to>
    <xdr:cxnSp macro="">
      <xdr:nvCxnSpPr>
        <xdr:cNvPr id="939" name="直線コネクタ 938"/>
        <xdr:cNvCxnSpPr/>
      </xdr:nvCxnSpPr>
      <xdr:spPr>
        <a:xfrm flipV="1">
          <a:off x="19545300" y="173342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101</xdr:row>
      <xdr:rowOff>48895</xdr:rowOff>
    </xdr:from>
    <xdr:to xmlns:xdr="http://schemas.openxmlformats.org/drawingml/2006/spreadsheetDrawing">
      <xdr:col>98</xdr:col>
      <xdr:colOff>38100</xdr:colOff>
      <xdr:row>101</xdr:row>
      <xdr:rowOff>150495</xdr:rowOff>
    </xdr:to>
    <xdr:sp macro="" textlink="">
      <xdr:nvSpPr>
        <xdr:cNvPr id="940" name="楕円 939"/>
        <xdr:cNvSpPr/>
      </xdr:nvSpPr>
      <xdr:spPr>
        <a:xfrm>
          <a:off x="18605500" y="173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101</xdr:row>
      <xdr:rowOff>55245</xdr:rowOff>
    </xdr:from>
    <xdr:to xmlns:xdr="http://schemas.openxmlformats.org/drawingml/2006/spreadsheetDrawing">
      <xdr:col>102</xdr:col>
      <xdr:colOff>114300</xdr:colOff>
      <xdr:row>101</xdr:row>
      <xdr:rowOff>99695</xdr:rowOff>
    </xdr:to>
    <xdr:cxnSp macro="">
      <xdr:nvCxnSpPr>
        <xdr:cNvPr id="941" name="直線コネクタ 940"/>
        <xdr:cNvCxnSpPr/>
      </xdr:nvCxnSpPr>
      <xdr:spPr>
        <a:xfrm flipV="1">
          <a:off x="18656300" y="173716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144780</xdr:rowOff>
    </xdr:from>
    <xdr:ext cx="469900" cy="257175"/>
    <xdr:sp macro="" textlink="">
      <xdr:nvSpPr>
        <xdr:cNvPr id="942" name="n_1aveValue【庁舎】&#10;一人当たり面積"/>
        <xdr:cNvSpPr txBox="1"/>
      </xdr:nvSpPr>
      <xdr:spPr>
        <a:xfrm>
          <a:off x="21075650" y="181470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160020</xdr:rowOff>
    </xdr:from>
    <xdr:ext cx="467995" cy="259080"/>
    <xdr:sp macro="" textlink="">
      <xdr:nvSpPr>
        <xdr:cNvPr id="943" name="n_2aveValue【庁舎】&#10;一人当たり面積"/>
        <xdr:cNvSpPr txBox="1"/>
      </xdr:nvSpPr>
      <xdr:spPr>
        <a:xfrm>
          <a:off x="20199350" y="18162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144780</xdr:rowOff>
    </xdr:from>
    <xdr:ext cx="467995" cy="257175"/>
    <xdr:sp macro="" textlink="">
      <xdr:nvSpPr>
        <xdr:cNvPr id="944" name="n_3aveValue【庁舎】&#10;一人当たり面積"/>
        <xdr:cNvSpPr txBox="1"/>
      </xdr:nvSpPr>
      <xdr:spPr>
        <a:xfrm>
          <a:off x="19310350" y="181470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147320</xdr:rowOff>
    </xdr:from>
    <xdr:ext cx="467995" cy="259080"/>
    <xdr:sp macro="" textlink="">
      <xdr:nvSpPr>
        <xdr:cNvPr id="945" name="n_4aveValue【庁舎】&#10;一人当たり面積"/>
        <xdr:cNvSpPr txBox="1"/>
      </xdr:nvSpPr>
      <xdr:spPr>
        <a:xfrm>
          <a:off x="18421350" y="18321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99</xdr:row>
      <xdr:rowOff>40640</xdr:rowOff>
    </xdr:from>
    <xdr:ext cx="469900" cy="257175"/>
    <xdr:sp macro="" textlink="">
      <xdr:nvSpPr>
        <xdr:cNvPr id="946" name="n_1mainValue【庁舎】&#10;一人当たり面積"/>
        <xdr:cNvSpPr txBox="1"/>
      </xdr:nvSpPr>
      <xdr:spPr>
        <a:xfrm>
          <a:off x="21075650" y="170141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99</xdr:row>
      <xdr:rowOff>84455</xdr:rowOff>
    </xdr:from>
    <xdr:ext cx="467995" cy="259080"/>
    <xdr:sp macro="" textlink="">
      <xdr:nvSpPr>
        <xdr:cNvPr id="947" name="n_2mainValue【庁舎】&#10;一人当たり面積"/>
        <xdr:cNvSpPr txBox="1"/>
      </xdr:nvSpPr>
      <xdr:spPr>
        <a:xfrm>
          <a:off x="20199350" y="170580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99</xdr:row>
      <xdr:rowOff>122555</xdr:rowOff>
    </xdr:from>
    <xdr:ext cx="467995" cy="257175"/>
    <xdr:sp macro="" textlink="">
      <xdr:nvSpPr>
        <xdr:cNvPr id="948" name="n_3mainValue【庁舎】&#10;一人当たり面積"/>
        <xdr:cNvSpPr txBox="1"/>
      </xdr:nvSpPr>
      <xdr:spPr>
        <a:xfrm>
          <a:off x="19310350" y="170961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99</xdr:row>
      <xdr:rowOff>167005</xdr:rowOff>
    </xdr:from>
    <xdr:ext cx="467995" cy="257175"/>
    <xdr:sp macro="" textlink="">
      <xdr:nvSpPr>
        <xdr:cNvPr id="949" name="n_4mainValue【庁舎】&#10;一人当たり面積"/>
        <xdr:cNvSpPr txBox="1"/>
      </xdr:nvSpPr>
      <xdr:spPr>
        <a:xfrm>
          <a:off x="18421350" y="171405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latin typeface="ＭＳ Ｐゴシック"/>
              <a:ea typeface="ＭＳ Ｐゴシック"/>
            </a:rPr>
            <a:t>【</a:t>
          </a:r>
          <a:r>
            <a:rPr kumimoji="1" lang="ja-JP" altLang="en-US" sz="1300">
              <a:latin typeface="ＭＳ Ｐゴシック"/>
              <a:ea typeface="ＭＳ Ｐゴシック"/>
            </a:rPr>
            <a:t>図書館</a:t>
          </a:r>
          <a:r>
            <a:rPr kumimoji="1" lang="en-US" altLang="ja-JP" sz="1300">
              <a:latin typeface="ＭＳ Ｐゴシック"/>
              <a:ea typeface="ＭＳ Ｐゴシック"/>
            </a:rPr>
            <a:t>】</a:t>
          </a:r>
          <a:r>
            <a:rPr kumimoji="1" lang="ja-JP" altLang="en-US" sz="1300">
              <a:latin typeface="ＭＳ Ｐゴシック"/>
              <a:ea typeface="ＭＳ Ｐゴシック"/>
            </a:rPr>
            <a:t>については、公民館図書室であったため、公民館へ数値を統合した。</a:t>
          </a:r>
          <a:r>
            <a:rPr kumimoji="1" lang="en-US" altLang="ja-JP" sz="1300">
              <a:latin typeface="ＭＳ Ｐゴシック"/>
              <a:ea typeface="ＭＳ Ｐゴシック"/>
            </a:rPr>
            <a:t>【</a:t>
          </a:r>
          <a:r>
            <a:rPr kumimoji="1" lang="ja-JP" altLang="en-US" sz="1300">
              <a:latin typeface="ＭＳ Ｐゴシック"/>
              <a:ea typeface="ＭＳ Ｐゴシック"/>
            </a:rPr>
            <a:t>体育館・プール</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については、類似団体内平均値を１５．０ポイント上回っており、旧小中学校体育館を社会体育施設として利用しているため老朽化が進んでおり、人口一人当たりの面積についても大きくなっている。</a:t>
          </a:r>
          <a:r>
            <a:rPr kumimoji="1" lang="en-US" altLang="ja-JP" sz="1300">
              <a:latin typeface="ＭＳ Ｐゴシック"/>
              <a:ea typeface="ＭＳ Ｐゴシック"/>
            </a:rPr>
            <a:t>【</a:t>
          </a:r>
          <a:r>
            <a:rPr kumimoji="1" lang="ja-JP" altLang="en-US" sz="1300">
              <a:latin typeface="ＭＳ Ｐゴシック"/>
              <a:ea typeface="ＭＳ Ｐゴシック"/>
            </a:rPr>
            <a:t>福祉施設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については、類似団体内平均値と同率となっている。人口一人当たりの面積については、当町の面積が広く、施設数が多いことが影響している。</a:t>
          </a:r>
          <a:r>
            <a:rPr kumimoji="1" lang="en-US" altLang="ja-JP" sz="1300">
              <a:latin typeface="ＭＳ Ｐゴシック"/>
              <a:ea typeface="ＭＳ Ｐゴシック"/>
            </a:rPr>
            <a:t>【</a:t>
          </a:r>
          <a:r>
            <a:rPr kumimoji="1" lang="ja-JP" altLang="en-US" sz="1300">
              <a:latin typeface="ＭＳ Ｐゴシック"/>
              <a:ea typeface="ＭＳ Ｐゴシック"/>
            </a:rPr>
            <a:t>市民会館</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については、類似団体内平均値を２６．７ポイント上回っており、集落が点在していることから集会施設の数が多く、人口一人当たりの面積についても大きくなっている。</a:t>
          </a:r>
          <a:r>
            <a:rPr kumimoji="1" lang="en-US" altLang="ja-JP" sz="1300">
              <a:latin typeface="ＭＳ Ｐゴシック"/>
              <a:ea typeface="ＭＳ Ｐゴシック"/>
            </a:rPr>
            <a:t>【</a:t>
          </a:r>
          <a:r>
            <a:rPr kumimoji="1" lang="ja-JP" altLang="en-US" sz="1300">
              <a:latin typeface="ＭＳ Ｐゴシック"/>
              <a:ea typeface="ＭＳ Ｐゴシック"/>
            </a:rPr>
            <a:t>一般廃棄物処理施設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１４．４ポイント上回っており、一人当たりの有形固定資産額は類似団体内で最下位となっている。ごみ焼却施設の更新時期がきており、令和７年度から広域衛生施設組合施設での処理に移行する。</a:t>
          </a:r>
          <a:r>
            <a:rPr kumimoji="1" lang="en-US" altLang="ja-JP" sz="1300">
              <a:latin typeface="ＭＳ Ｐゴシック"/>
              <a:ea typeface="ＭＳ Ｐゴシック"/>
            </a:rPr>
            <a:t>【</a:t>
          </a:r>
          <a:r>
            <a:rPr kumimoji="1" lang="ja-JP" altLang="en-US" sz="1300">
              <a:latin typeface="ＭＳ Ｐゴシック"/>
              <a:ea typeface="ＭＳ Ｐゴシック"/>
            </a:rPr>
            <a:t>保健センター・保健所</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については、類似団体内平均値を２３．１ポイント上回っており、施設の老朽化が進んでいる。人口一人当たりの面積については、旧町村単位に設置されているため大きくなっている。</a:t>
          </a:r>
          <a:r>
            <a:rPr kumimoji="1" lang="en-US" altLang="ja-JP" sz="1300">
              <a:latin typeface="ＭＳ Ｐゴシック"/>
              <a:ea typeface="ＭＳ Ｐゴシック"/>
            </a:rPr>
            <a:t>【</a:t>
          </a:r>
          <a:r>
            <a:rPr kumimoji="1" lang="ja-JP" altLang="en-US" sz="1300">
              <a:latin typeface="ＭＳ Ｐゴシック"/>
              <a:ea typeface="ＭＳ Ｐゴシック"/>
            </a:rPr>
            <a:t>消防施設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については、類似団体内平均値を０．８ポイント上回っており、集落が点在していることから消防施設の数が多く、人口一人当たりの面積についても大きくなっている。</a:t>
          </a:r>
          <a:r>
            <a:rPr kumimoji="1" lang="en-US" altLang="ja-JP" sz="1300">
              <a:latin typeface="ＭＳ Ｐゴシック"/>
              <a:ea typeface="ＭＳ Ｐゴシック"/>
            </a:rPr>
            <a:t>【</a:t>
          </a:r>
          <a:r>
            <a:rPr kumimoji="1" lang="ja-JP" altLang="en-US" sz="1300">
              <a:latin typeface="ＭＳ Ｐゴシック"/>
              <a:ea typeface="ＭＳ Ｐゴシック"/>
            </a:rPr>
            <a:t>庁舎</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については、類似団体内平均値を５．４ポイント上回っており、人口一人当たりの面積については、旧町村単位に支所が設置されているため大きくなっている。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人口減少と高齢化に加え基盤産業が乏しいことから税収等の大きな伸びは期待できず、財政力指数は０．２０と全国平均を大きく下回りほぼ横ばいのまま推移している。　　　　　　　　　　　　　　　　　　　　　　　　　　　　　</a:t>
          </a:r>
        </a:p>
        <a:p>
          <a:r>
            <a:rPr kumimoji="1" lang="ja-JP" altLang="en-US" sz="1300">
              <a:latin typeface="ＭＳ Ｐゴシック"/>
              <a:ea typeface="ＭＳ Ｐゴシック"/>
            </a:rPr>
            <a:t>　経常経費の削減や遊休施設の活用による建設事業費の抑制、類似する事業や公共施設の統廃合等歳出の削減に取り組むとともに、新たな価値の創造による雇用創出や地域経済循環率の向上等による自主財源の確保を図り、財政基盤の強化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134620</xdr:rowOff>
    </xdr:from>
    <xdr:to xmlns:xdr="http://schemas.openxmlformats.org/drawingml/2006/spreadsheetDrawing">
      <xdr:col>23</xdr:col>
      <xdr:colOff>133350</xdr:colOff>
      <xdr:row>44</xdr:row>
      <xdr:rowOff>142240</xdr:rowOff>
    </xdr:to>
    <xdr:cxnSp macro="">
      <xdr:nvCxnSpPr>
        <xdr:cNvPr id="65" name="直線コネクタ 64"/>
        <xdr:cNvCxnSpPr/>
      </xdr:nvCxnSpPr>
      <xdr:spPr>
        <a:xfrm flipV="1">
          <a:off x="4953000" y="6306820"/>
          <a:ext cx="0" cy="1379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114300</xdr:rowOff>
    </xdr:from>
    <xdr:ext cx="762000" cy="259080"/>
    <xdr:sp macro="" textlink="">
      <xdr:nvSpPr>
        <xdr:cNvPr id="66" name="財政力最小値テキスト"/>
        <xdr:cNvSpPr txBox="1"/>
      </xdr:nvSpPr>
      <xdr:spPr>
        <a:xfrm>
          <a:off x="5041900" y="765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142240</xdr:rowOff>
    </xdr:from>
    <xdr:to xmlns:xdr="http://schemas.openxmlformats.org/drawingml/2006/spreadsheetDrawing">
      <xdr:col>24</xdr:col>
      <xdr:colOff>12700</xdr:colOff>
      <xdr:row>44</xdr:row>
      <xdr:rowOff>142240</xdr:rowOff>
    </xdr:to>
    <xdr:cxnSp macro="">
      <xdr:nvCxnSpPr>
        <xdr:cNvPr id="67" name="直線コネクタ 66"/>
        <xdr:cNvCxnSpPr/>
      </xdr:nvCxnSpPr>
      <xdr:spPr>
        <a:xfrm>
          <a:off x="4864100" y="768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49530</xdr:rowOff>
    </xdr:from>
    <xdr:ext cx="762000" cy="259080"/>
    <xdr:sp macro="" textlink="">
      <xdr:nvSpPr>
        <xdr:cNvPr id="68" name="財政力最大値テキスト"/>
        <xdr:cNvSpPr txBox="1"/>
      </xdr:nvSpPr>
      <xdr:spPr>
        <a:xfrm>
          <a:off x="5041900" y="605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134620</xdr:rowOff>
    </xdr:from>
    <xdr:to xmlns:xdr="http://schemas.openxmlformats.org/drawingml/2006/spreadsheetDrawing">
      <xdr:col>24</xdr:col>
      <xdr:colOff>12700</xdr:colOff>
      <xdr:row>36</xdr:row>
      <xdr:rowOff>134620</xdr:rowOff>
    </xdr:to>
    <xdr:cxnSp macro="">
      <xdr:nvCxnSpPr>
        <xdr:cNvPr id="69" name="直線コネクタ 68"/>
        <xdr:cNvCxnSpPr/>
      </xdr:nvCxnSpPr>
      <xdr:spPr>
        <a:xfrm>
          <a:off x="4864100" y="630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73025</xdr:rowOff>
    </xdr:from>
    <xdr:to xmlns:xdr="http://schemas.openxmlformats.org/drawingml/2006/spreadsheetDrawing">
      <xdr:col>23</xdr:col>
      <xdr:colOff>133350</xdr:colOff>
      <xdr:row>44</xdr:row>
      <xdr:rowOff>73025</xdr:rowOff>
    </xdr:to>
    <xdr:cxnSp macro="">
      <xdr:nvCxnSpPr>
        <xdr:cNvPr id="70" name="直線コネクタ 69"/>
        <xdr:cNvCxnSpPr/>
      </xdr:nvCxnSpPr>
      <xdr:spPr>
        <a:xfrm>
          <a:off x="4114800" y="76168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38100</xdr:rowOff>
    </xdr:from>
    <xdr:ext cx="762000" cy="259080"/>
    <xdr:sp macro="" textlink="">
      <xdr:nvSpPr>
        <xdr:cNvPr id="71" name="財政力平均値テキスト"/>
        <xdr:cNvSpPr txBox="1"/>
      </xdr:nvSpPr>
      <xdr:spPr>
        <a:xfrm>
          <a:off x="5041900" y="7239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21590</xdr:rowOff>
    </xdr:from>
    <xdr:to xmlns:xdr="http://schemas.openxmlformats.org/drawingml/2006/spreadsheetDrawing">
      <xdr:col>23</xdr:col>
      <xdr:colOff>184150</xdr:colOff>
      <xdr:row>43</xdr:row>
      <xdr:rowOff>123190</xdr:rowOff>
    </xdr:to>
    <xdr:sp macro="" textlink="">
      <xdr:nvSpPr>
        <xdr:cNvPr id="72" name="フローチャート: 判断 71"/>
        <xdr:cNvSpPr/>
      </xdr:nvSpPr>
      <xdr:spPr>
        <a:xfrm>
          <a:off x="49022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73025</xdr:rowOff>
    </xdr:from>
    <xdr:to xmlns:xdr="http://schemas.openxmlformats.org/drawingml/2006/spreadsheetDrawing">
      <xdr:col>19</xdr:col>
      <xdr:colOff>133350</xdr:colOff>
      <xdr:row>44</xdr:row>
      <xdr:rowOff>73025</xdr:rowOff>
    </xdr:to>
    <xdr:cxnSp macro="">
      <xdr:nvCxnSpPr>
        <xdr:cNvPr id="73" name="直線コネクタ 72"/>
        <xdr:cNvCxnSpPr/>
      </xdr:nvCxnSpPr>
      <xdr:spPr>
        <a:xfrm>
          <a:off x="3225800" y="7616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33020</xdr:rowOff>
    </xdr:from>
    <xdr:to xmlns:xdr="http://schemas.openxmlformats.org/drawingml/2006/spreadsheetDrawing">
      <xdr:col>19</xdr:col>
      <xdr:colOff>184150</xdr:colOff>
      <xdr:row>43</xdr:row>
      <xdr:rowOff>134620</xdr:rowOff>
    </xdr:to>
    <xdr:sp macro="" textlink="">
      <xdr:nvSpPr>
        <xdr:cNvPr id="74" name="フローチャート: 判断 73"/>
        <xdr:cNvSpPr/>
      </xdr:nvSpPr>
      <xdr:spPr>
        <a:xfrm>
          <a:off x="4064000" y="74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144780</xdr:rowOff>
    </xdr:from>
    <xdr:ext cx="736600" cy="258445"/>
    <xdr:sp macro="" textlink="">
      <xdr:nvSpPr>
        <xdr:cNvPr id="75" name="テキスト ボックス 74"/>
        <xdr:cNvSpPr txBox="1"/>
      </xdr:nvSpPr>
      <xdr:spPr>
        <a:xfrm>
          <a:off x="3733800" y="7174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73025</xdr:rowOff>
    </xdr:from>
    <xdr:to xmlns:xdr="http://schemas.openxmlformats.org/drawingml/2006/spreadsheetDrawing">
      <xdr:col>15</xdr:col>
      <xdr:colOff>82550</xdr:colOff>
      <xdr:row>44</xdr:row>
      <xdr:rowOff>73025</xdr:rowOff>
    </xdr:to>
    <xdr:cxnSp macro="">
      <xdr:nvCxnSpPr>
        <xdr:cNvPr id="76" name="直線コネクタ 75"/>
        <xdr:cNvCxnSpPr/>
      </xdr:nvCxnSpPr>
      <xdr:spPr>
        <a:xfrm>
          <a:off x="2336800" y="7616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21590</xdr:rowOff>
    </xdr:from>
    <xdr:to xmlns:xdr="http://schemas.openxmlformats.org/drawingml/2006/spreadsheetDrawing">
      <xdr:col>15</xdr:col>
      <xdr:colOff>133350</xdr:colOff>
      <xdr:row>43</xdr:row>
      <xdr:rowOff>123190</xdr:rowOff>
    </xdr:to>
    <xdr:sp macro="" textlink="">
      <xdr:nvSpPr>
        <xdr:cNvPr id="77" name="フローチャート: 判断 76"/>
        <xdr:cNvSpPr/>
      </xdr:nvSpPr>
      <xdr:spPr>
        <a:xfrm>
          <a:off x="31750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133350</xdr:rowOff>
    </xdr:from>
    <xdr:ext cx="762000" cy="258445"/>
    <xdr:sp macro="" textlink="">
      <xdr:nvSpPr>
        <xdr:cNvPr id="78" name="テキスト ボックス 77"/>
        <xdr:cNvSpPr txBox="1"/>
      </xdr:nvSpPr>
      <xdr:spPr>
        <a:xfrm>
          <a:off x="2844800" y="7162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73025</xdr:rowOff>
    </xdr:from>
    <xdr:to xmlns:xdr="http://schemas.openxmlformats.org/drawingml/2006/spreadsheetDrawing">
      <xdr:col>11</xdr:col>
      <xdr:colOff>31750</xdr:colOff>
      <xdr:row>44</xdr:row>
      <xdr:rowOff>73025</xdr:rowOff>
    </xdr:to>
    <xdr:cxnSp macro="">
      <xdr:nvCxnSpPr>
        <xdr:cNvPr id="79" name="直線コネクタ 78"/>
        <xdr:cNvCxnSpPr/>
      </xdr:nvCxnSpPr>
      <xdr:spPr>
        <a:xfrm>
          <a:off x="1447800" y="7616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170180</xdr:rowOff>
    </xdr:from>
    <xdr:to xmlns:xdr="http://schemas.openxmlformats.org/drawingml/2006/spreadsheetDrawing">
      <xdr:col>11</xdr:col>
      <xdr:colOff>82550</xdr:colOff>
      <xdr:row>43</xdr:row>
      <xdr:rowOff>100330</xdr:rowOff>
    </xdr:to>
    <xdr:sp macro="" textlink="">
      <xdr:nvSpPr>
        <xdr:cNvPr id="80" name="フローチャート: 判断 79"/>
        <xdr:cNvSpPr/>
      </xdr:nvSpPr>
      <xdr:spPr>
        <a:xfrm>
          <a:off x="2286000" y="737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110490</xdr:rowOff>
    </xdr:from>
    <xdr:ext cx="762000" cy="258445"/>
    <xdr:sp macro="" textlink="">
      <xdr:nvSpPr>
        <xdr:cNvPr id="81" name="テキスト ボックス 80"/>
        <xdr:cNvSpPr txBox="1"/>
      </xdr:nvSpPr>
      <xdr:spPr>
        <a:xfrm>
          <a:off x="1955800" y="7139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43815</xdr:rowOff>
    </xdr:from>
    <xdr:to xmlns:xdr="http://schemas.openxmlformats.org/drawingml/2006/spreadsheetDrawing">
      <xdr:col>7</xdr:col>
      <xdr:colOff>31750</xdr:colOff>
      <xdr:row>42</xdr:row>
      <xdr:rowOff>145415</xdr:rowOff>
    </xdr:to>
    <xdr:sp macro="" textlink="">
      <xdr:nvSpPr>
        <xdr:cNvPr id="82" name="フローチャート: 判断 81"/>
        <xdr:cNvSpPr/>
      </xdr:nvSpPr>
      <xdr:spPr>
        <a:xfrm>
          <a:off x="1397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155575</xdr:rowOff>
    </xdr:from>
    <xdr:ext cx="762000" cy="258445"/>
    <xdr:sp macro="" textlink="">
      <xdr:nvSpPr>
        <xdr:cNvPr id="83" name="テキスト ボックス 82"/>
        <xdr:cNvSpPr txBox="1"/>
      </xdr:nvSpPr>
      <xdr:spPr>
        <a:xfrm>
          <a:off x="1066800" y="7013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22225</xdr:rowOff>
    </xdr:from>
    <xdr:to xmlns:xdr="http://schemas.openxmlformats.org/drawingml/2006/spreadsheetDrawing">
      <xdr:col>23</xdr:col>
      <xdr:colOff>184150</xdr:colOff>
      <xdr:row>44</xdr:row>
      <xdr:rowOff>123825</xdr:rowOff>
    </xdr:to>
    <xdr:sp macro="" textlink="">
      <xdr:nvSpPr>
        <xdr:cNvPr id="89" name="楕円 88"/>
        <xdr:cNvSpPr/>
      </xdr:nvSpPr>
      <xdr:spPr>
        <a:xfrm>
          <a:off x="49022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89535</xdr:rowOff>
    </xdr:from>
    <xdr:ext cx="762000" cy="258445"/>
    <xdr:sp macro="" textlink="">
      <xdr:nvSpPr>
        <xdr:cNvPr id="90" name="財政力該当値テキスト"/>
        <xdr:cNvSpPr txBox="1"/>
      </xdr:nvSpPr>
      <xdr:spPr>
        <a:xfrm>
          <a:off x="5041900" y="7461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22225</xdr:rowOff>
    </xdr:from>
    <xdr:to xmlns:xdr="http://schemas.openxmlformats.org/drawingml/2006/spreadsheetDrawing">
      <xdr:col>19</xdr:col>
      <xdr:colOff>184150</xdr:colOff>
      <xdr:row>44</xdr:row>
      <xdr:rowOff>123825</xdr:rowOff>
    </xdr:to>
    <xdr:sp macro="" textlink="">
      <xdr:nvSpPr>
        <xdr:cNvPr id="91" name="楕円 90"/>
        <xdr:cNvSpPr/>
      </xdr:nvSpPr>
      <xdr:spPr>
        <a:xfrm>
          <a:off x="4064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109220</xdr:rowOff>
    </xdr:from>
    <xdr:ext cx="736600" cy="258445"/>
    <xdr:sp macro="" textlink="">
      <xdr:nvSpPr>
        <xdr:cNvPr id="92" name="テキスト ボックス 91"/>
        <xdr:cNvSpPr txBox="1"/>
      </xdr:nvSpPr>
      <xdr:spPr>
        <a:xfrm>
          <a:off x="3733800" y="76530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22225</xdr:rowOff>
    </xdr:from>
    <xdr:to xmlns:xdr="http://schemas.openxmlformats.org/drawingml/2006/spreadsheetDrawing">
      <xdr:col>15</xdr:col>
      <xdr:colOff>133350</xdr:colOff>
      <xdr:row>44</xdr:row>
      <xdr:rowOff>123825</xdr:rowOff>
    </xdr:to>
    <xdr:sp macro="" textlink="">
      <xdr:nvSpPr>
        <xdr:cNvPr id="93" name="楕円 92"/>
        <xdr:cNvSpPr/>
      </xdr:nvSpPr>
      <xdr:spPr>
        <a:xfrm>
          <a:off x="3175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109220</xdr:rowOff>
    </xdr:from>
    <xdr:ext cx="762000" cy="258445"/>
    <xdr:sp macro="" textlink="">
      <xdr:nvSpPr>
        <xdr:cNvPr id="94" name="テキスト ボックス 93"/>
        <xdr:cNvSpPr txBox="1"/>
      </xdr:nvSpPr>
      <xdr:spPr>
        <a:xfrm>
          <a:off x="2844800" y="7653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22225</xdr:rowOff>
    </xdr:from>
    <xdr:to xmlns:xdr="http://schemas.openxmlformats.org/drawingml/2006/spreadsheetDrawing">
      <xdr:col>11</xdr:col>
      <xdr:colOff>82550</xdr:colOff>
      <xdr:row>44</xdr:row>
      <xdr:rowOff>123825</xdr:rowOff>
    </xdr:to>
    <xdr:sp macro="" textlink="">
      <xdr:nvSpPr>
        <xdr:cNvPr id="95" name="楕円 94"/>
        <xdr:cNvSpPr/>
      </xdr:nvSpPr>
      <xdr:spPr>
        <a:xfrm>
          <a:off x="2286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109220</xdr:rowOff>
    </xdr:from>
    <xdr:ext cx="762000" cy="258445"/>
    <xdr:sp macro="" textlink="">
      <xdr:nvSpPr>
        <xdr:cNvPr id="96" name="テキスト ボックス 95"/>
        <xdr:cNvSpPr txBox="1"/>
      </xdr:nvSpPr>
      <xdr:spPr>
        <a:xfrm>
          <a:off x="1955800" y="7653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22225</xdr:rowOff>
    </xdr:from>
    <xdr:to xmlns:xdr="http://schemas.openxmlformats.org/drawingml/2006/spreadsheetDrawing">
      <xdr:col>7</xdr:col>
      <xdr:colOff>31750</xdr:colOff>
      <xdr:row>44</xdr:row>
      <xdr:rowOff>123825</xdr:rowOff>
    </xdr:to>
    <xdr:sp macro="" textlink="">
      <xdr:nvSpPr>
        <xdr:cNvPr id="97" name="楕円 96"/>
        <xdr:cNvSpPr/>
      </xdr:nvSpPr>
      <xdr:spPr>
        <a:xfrm>
          <a:off x="1397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109220</xdr:rowOff>
    </xdr:from>
    <xdr:ext cx="762000" cy="258445"/>
    <xdr:sp macro="" textlink="">
      <xdr:nvSpPr>
        <xdr:cNvPr id="98" name="テキスト ボックス 97"/>
        <xdr:cNvSpPr txBox="1"/>
      </xdr:nvSpPr>
      <xdr:spPr>
        <a:xfrm>
          <a:off x="1066800" y="7653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９０％程度で推移しており、全国平均県平均を下回ったものの、類似団体内順位で見ると高い数値である。分母のほとんどを占める普通交付税の減額や人口減による税収減が進むなか、広大な面積を管理する経常経費はすぐには削減されないため、今後も９０％台で推移すると予想される。引き続き経費削減を進め、町債の新規発行の抑制等適切な地方債管理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5" name="直線コネクタ 114"/>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7" name="直線コネクタ 116"/>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9" name="直線コネクタ 118"/>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1" name="直線コネクタ 120"/>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2" name="テキスト ボックス 121"/>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3" name="直線コネクタ 122"/>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4" name="テキスト ボックス 123"/>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32385</xdr:rowOff>
    </xdr:from>
    <xdr:to xmlns:xdr="http://schemas.openxmlformats.org/drawingml/2006/spreadsheetDrawing">
      <xdr:col>23</xdr:col>
      <xdr:colOff>133350</xdr:colOff>
      <xdr:row>66</xdr:row>
      <xdr:rowOff>10160</xdr:rowOff>
    </xdr:to>
    <xdr:cxnSp macro="">
      <xdr:nvCxnSpPr>
        <xdr:cNvPr id="128" name="直線コネクタ 127"/>
        <xdr:cNvCxnSpPr/>
      </xdr:nvCxnSpPr>
      <xdr:spPr>
        <a:xfrm flipV="1">
          <a:off x="4953000" y="9976485"/>
          <a:ext cx="0" cy="1349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153670</xdr:rowOff>
    </xdr:from>
    <xdr:ext cx="762000" cy="259080"/>
    <xdr:sp macro="" textlink="">
      <xdr:nvSpPr>
        <xdr:cNvPr id="129" name="財政構造の弾力性最小値テキスト"/>
        <xdr:cNvSpPr txBox="1"/>
      </xdr:nvSpPr>
      <xdr:spPr>
        <a:xfrm>
          <a:off x="5041900" y="1129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10160</xdr:rowOff>
    </xdr:from>
    <xdr:to xmlns:xdr="http://schemas.openxmlformats.org/drawingml/2006/spreadsheetDrawing">
      <xdr:col>24</xdr:col>
      <xdr:colOff>12700</xdr:colOff>
      <xdr:row>66</xdr:row>
      <xdr:rowOff>10160</xdr:rowOff>
    </xdr:to>
    <xdr:cxnSp macro="">
      <xdr:nvCxnSpPr>
        <xdr:cNvPr id="130" name="直線コネクタ 129"/>
        <xdr:cNvCxnSpPr/>
      </xdr:nvCxnSpPr>
      <xdr:spPr>
        <a:xfrm>
          <a:off x="4864100" y="1132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118745</xdr:rowOff>
    </xdr:from>
    <xdr:ext cx="762000" cy="259080"/>
    <xdr:sp macro="" textlink="">
      <xdr:nvSpPr>
        <xdr:cNvPr id="131" name="財政構造の弾力性最大値テキスト"/>
        <xdr:cNvSpPr txBox="1"/>
      </xdr:nvSpPr>
      <xdr:spPr>
        <a:xfrm>
          <a:off x="5041900" y="971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32385</xdr:rowOff>
    </xdr:from>
    <xdr:to xmlns:xdr="http://schemas.openxmlformats.org/drawingml/2006/spreadsheetDrawing">
      <xdr:col>24</xdr:col>
      <xdr:colOff>12700</xdr:colOff>
      <xdr:row>58</xdr:row>
      <xdr:rowOff>32385</xdr:rowOff>
    </xdr:to>
    <xdr:cxnSp macro="">
      <xdr:nvCxnSpPr>
        <xdr:cNvPr id="132" name="直線コネクタ 131"/>
        <xdr:cNvCxnSpPr/>
      </xdr:nvCxnSpPr>
      <xdr:spPr>
        <a:xfrm>
          <a:off x="4864100" y="997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8255</xdr:rowOff>
    </xdr:from>
    <xdr:to xmlns:xdr="http://schemas.openxmlformats.org/drawingml/2006/spreadsheetDrawing">
      <xdr:col>23</xdr:col>
      <xdr:colOff>133350</xdr:colOff>
      <xdr:row>62</xdr:row>
      <xdr:rowOff>18415</xdr:rowOff>
    </xdr:to>
    <xdr:cxnSp macro="">
      <xdr:nvCxnSpPr>
        <xdr:cNvPr id="133" name="直線コネクタ 132"/>
        <xdr:cNvCxnSpPr/>
      </xdr:nvCxnSpPr>
      <xdr:spPr>
        <a:xfrm flipV="1">
          <a:off x="4114800" y="1063815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46990</xdr:rowOff>
    </xdr:from>
    <xdr:ext cx="762000" cy="259080"/>
    <xdr:sp macro="" textlink="">
      <xdr:nvSpPr>
        <xdr:cNvPr id="134" name="財政構造の弾力性平均値テキスト"/>
        <xdr:cNvSpPr txBox="1"/>
      </xdr:nvSpPr>
      <xdr:spPr>
        <a:xfrm>
          <a:off x="5041900" y="10333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30480</xdr:rowOff>
    </xdr:from>
    <xdr:to xmlns:xdr="http://schemas.openxmlformats.org/drawingml/2006/spreadsheetDrawing">
      <xdr:col>23</xdr:col>
      <xdr:colOff>184150</xdr:colOff>
      <xdr:row>61</xdr:row>
      <xdr:rowOff>132080</xdr:rowOff>
    </xdr:to>
    <xdr:sp macro="" textlink="">
      <xdr:nvSpPr>
        <xdr:cNvPr id="135" name="フローチャート: 判断 134"/>
        <xdr:cNvSpPr/>
      </xdr:nvSpPr>
      <xdr:spPr>
        <a:xfrm>
          <a:off x="49022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161290</xdr:rowOff>
    </xdr:from>
    <xdr:to xmlns:xdr="http://schemas.openxmlformats.org/drawingml/2006/spreadsheetDrawing">
      <xdr:col>19</xdr:col>
      <xdr:colOff>133350</xdr:colOff>
      <xdr:row>62</xdr:row>
      <xdr:rowOff>18415</xdr:rowOff>
    </xdr:to>
    <xdr:cxnSp macro="">
      <xdr:nvCxnSpPr>
        <xdr:cNvPr id="136" name="直線コネクタ 135"/>
        <xdr:cNvCxnSpPr/>
      </xdr:nvCxnSpPr>
      <xdr:spPr>
        <a:xfrm>
          <a:off x="3225800" y="106197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6350</xdr:rowOff>
    </xdr:from>
    <xdr:to xmlns:xdr="http://schemas.openxmlformats.org/drawingml/2006/spreadsheetDrawing">
      <xdr:col>19</xdr:col>
      <xdr:colOff>184150</xdr:colOff>
      <xdr:row>61</xdr:row>
      <xdr:rowOff>107950</xdr:rowOff>
    </xdr:to>
    <xdr:sp macro="" textlink="">
      <xdr:nvSpPr>
        <xdr:cNvPr id="137" name="フローチャート: 判断 136"/>
        <xdr:cNvSpPr/>
      </xdr:nvSpPr>
      <xdr:spPr>
        <a:xfrm>
          <a:off x="40640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118110</xdr:rowOff>
    </xdr:from>
    <xdr:ext cx="736600" cy="259080"/>
    <xdr:sp macro="" textlink="">
      <xdr:nvSpPr>
        <xdr:cNvPr id="138" name="テキスト ボックス 137"/>
        <xdr:cNvSpPr txBox="1"/>
      </xdr:nvSpPr>
      <xdr:spPr>
        <a:xfrm>
          <a:off x="3733800" y="10233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161290</xdr:rowOff>
    </xdr:from>
    <xdr:to xmlns:xdr="http://schemas.openxmlformats.org/drawingml/2006/spreadsheetDrawing">
      <xdr:col>15</xdr:col>
      <xdr:colOff>82550</xdr:colOff>
      <xdr:row>62</xdr:row>
      <xdr:rowOff>16510</xdr:rowOff>
    </xdr:to>
    <xdr:cxnSp macro="">
      <xdr:nvCxnSpPr>
        <xdr:cNvPr id="139" name="直線コネクタ 138"/>
        <xdr:cNvCxnSpPr/>
      </xdr:nvCxnSpPr>
      <xdr:spPr>
        <a:xfrm flipV="1">
          <a:off x="2336800" y="106197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105410</xdr:rowOff>
    </xdr:from>
    <xdr:to xmlns:xdr="http://schemas.openxmlformats.org/drawingml/2006/spreadsheetDrawing">
      <xdr:col>15</xdr:col>
      <xdr:colOff>133350</xdr:colOff>
      <xdr:row>61</xdr:row>
      <xdr:rowOff>35560</xdr:rowOff>
    </xdr:to>
    <xdr:sp macro="" textlink="">
      <xdr:nvSpPr>
        <xdr:cNvPr id="140" name="フローチャート: 判断 139"/>
        <xdr:cNvSpPr/>
      </xdr:nvSpPr>
      <xdr:spPr>
        <a:xfrm>
          <a:off x="31750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45720</xdr:rowOff>
    </xdr:from>
    <xdr:ext cx="762000" cy="259080"/>
    <xdr:sp macro="" textlink="">
      <xdr:nvSpPr>
        <xdr:cNvPr id="141" name="テキスト ボックス 140"/>
        <xdr:cNvSpPr txBox="1"/>
      </xdr:nvSpPr>
      <xdr:spPr>
        <a:xfrm>
          <a:off x="2844800" y="1016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137795</xdr:rowOff>
    </xdr:from>
    <xdr:to xmlns:xdr="http://schemas.openxmlformats.org/drawingml/2006/spreadsheetDrawing">
      <xdr:col>11</xdr:col>
      <xdr:colOff>31750</xdr:colOff>
      <xdr:row>62</xdr:row>
      <xdr:rowOff>16510</xdr:rowOff>
    </xdr:to>
    <xdr:cxnSp macro="">
      <xdr:nvCxnSpPr>
        <xdr:cNvPr id="142" name="直線コネクタ 141"/>
        <xdr:cNvCxnSpPr/>
      </xdr:nvCxnSpPr>
      <xdr:spPr>
        <a:xfrm>
          <a:off x="1447800" y="1059624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30480</xdr:rowOff>
    </xdr:from>
    <xdr:to xmlns:xdr="http://schemas.openxmlformats.org/drawingml/2006/spreadsheetDrawing">
      <xdr:col>11</xdr:col>
      <xdr:colOff>82550</xdr:colOff>
      <xdr:row>61</xdr:row>
      <xdr:rowOff>132080</xdr:rowOff>
    </xdr:to>
    <xdr:sp macro="" textlink="">
      <xdr:nvSpPr>
        <xdr:cNvPr id="143" name="フローチャート: 判断 142"/>
        <xdr:cNvSpPr/>
      </xdr:nvSpPr>
      <xdr:spPr>
        <a:xfrm>
          <a:off x="2286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142240</xdr:rowOff>
    </xdr:from>
    <xdr:ext cx="762000" cy="259080"/>
    <xdr:sp macro="" textlink="">
      <xdr:nvSpPr>
        <xdr:cNvPr id="144" name="テキスト ボックス 143"/>
        <xdr:cNvSpPr txBox="1"/>
      </xdr:nvSpPr>
      <xdr:spPr>
        <a:xfrm>
          <a:off x="1955800" y="1025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56515</xdr:rowOff>
    </xdr:from>
    <xdr:to xmlns:xdr="http://schemas.openxmlformats.org/drawingml/2006/spreadsheetDrawing">
      <xdr:col>7</xdr:col>
      <xdr:colOff>31750</xdr:colOff>
      <xdr:row>61</xdr:row>
      <xdr:rowOff>158115</xdr:rowOff>
    </xdr:to>
    <xdr:sp macro="" textlink="">
      <xdr:nvSpPr>
        <xdr:cNvPr id="145" name="フローチャート: 判断 144"/>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168275</xdr:rowOff>
    </xdr:from>
    <xdr:ext cx="762000" cy="258445"/>
    <xdr:sp macro="" textlink="">
      <xdr:nvSpPr>
        <xdr:cNvPr id="146" name="テキスト ボックス 145"/>
        <xdr:cNvSpPr txBox="1"/>
      </xdr:nvSpPr>
      <xdr:spPr>
        <a:xfrm>
          <a:off x="1066800" y="10283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7" name="テキスト ボックス 146"/>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8" name="テキスト ボックス 147"/>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9" name="テキスト ボックス 148"/>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0" name="テキスト ボックス 149"/>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1" name="テキスト ボックス 150"/>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128905</xdr:rowOff>
    </xdr:from>
    <xdr:to xmlns:xdr="http://schemas.openxmlformats.org/drawingml/2006/spreadsheetDrawing">
      <xdr:col>23</xdr:col>
      <xdr:colOff>184150</xdr:colOff>
      <xdr:row>62</xdr:row>
      <xdr:rowOff>59055</xdr:rowOff>
    </xdr:to>
    <xdr:sp macro="" textlink="">
      <xdr:nvSpPr>
        <xdr:cNvPr id="152" name="楕円 151"/>
        <xdr:cNvSpPr/>
      </xdr:nvSpPr>
      <xdr:spPr>
        <a:xfrm>
          <a:off x="4902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100965</xdr:rowOff>
    </xdr:from>
    <xdr:ext cx="762000" cy="258445"/>
    <xdr:sp macro="" textlink="">
      <xdr:nvSpPr>
        <xdr:cNvPr id="153" name="財政構造の弾力性該当値テキスト"/>
        <xdr:cNvSpPr txBox="1"/>
      </xdr:nvSpPr>
      <xdr:spPr>
        <a:xfrm>
          <a:off x="5041900" y="10559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139065</xdr:rowOff>
    </xdr:from>
    <xdr:to xmlns:xdr="http://schemas.openxmlformats.org/drawingml/2006/spreadsheetDrawing">
      <xdr:col>19</xdr:col>
      <xdr:colOff>184150</xdr:colOff>
      <xdr:row>62</xdr:row>
      <xdr:rowOff>69215</xdr:rowOff>
    </xdr:to>
    <xdr:sp macro="" textlink="">
      <xdr:nvSpPr>
        <xdr:cNvPr id="154" name="楕円 153"/>
        <xdr:cNvSpPr/>
      </xdr:nvSpPr>
      <xdr:spPr>
        <a:xfrm>
          <a:off x="4064000" y="1059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53975</xdr:rowOff>
    </xdr:from>
    <xdr:ext cx="736600" cy="258445"/>
    <xdr:sp macro="" textlink="">
      <xdr:nvSpPr>
        <xdr:cNvPr id="155" name="テキスト ボックス 154"/>
        <xdr:cNvSpPr txBox="1"/>
      </xdr:nvSpPr>
      <xdr:spPr>
        <a:xfrm>
          <a:off x="3733800" y="106838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110490</xdr:rowOff>
    </xdr:from>
    <xdr:to xmlns:xdr="http://schemas.openxmlformats.org/drawingml/2006/spreadsheetDrawing">
      <xdr:col>15</xdr:col>
      <xdr:colOff>133350</xdr:colOff>
      <xdr:row>62</xdr:row>
      <xdr:rowOff>40640</xdr:rowOff>
    </xdr:to>
    <xdr:sp macro="" textlink="">
      <xdr:nvSpPr>
        <xdr:cNvPr id="156" name="楕円 155"/>
        <xdr:cNvSpPr/>
      </xdr:nvSpPr>
      <xdr:spPr>
        <a:xfrm>
          <a:off x="3175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26035</xdr:rowOff>
    </xdr:from>
    <xdr:ext cx="762000" cy="259080"/>
    <xdr:sp macro="" textlink="">
      <xdr:nvSpPr>
        <xdr:cNvPr id="157" name="テキスト ボックス 156"/>
        <xdr:cNvSpPr txBox="1"/>
      </xdr:nvSpPr>
      <xdr:spPr>
        <a:xfrm>
          <a:off x="2844800" y="10655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137160</xdr:rowOff>
    </xdr:from>
    <xdr:to xmlns:xdr="http://schemas.openxmlformats.org/drawingml/2006/spreadsheetDrawing">
      <xdr:col>11</xdr:col>
      <xdr:colOff>82550</xdr:colOff>
      <xdr:row>62</xdr:row>
      <xdr:rowOff>67310</xdr:rowOff>
    </xdr:to>
    <xdr:sp macro="" textlink="">
      <xdr:nvSpPr>
        <xdr:cNvPr id="158" name="楕円 157"/>
        <xdr:cNvSpPr/>
      </xdr:nvSpPr>
      <xdr:spPr>
        <a:xfrm>
          <a:off x="22860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52070</xdr:rowOff>
    </xdr:from>
    <xdr:ext cx="762000" cy="258445"/>
    <xdr:sp macro="" textlink="">
      <xdr:nvSpPr>
        <xdr:cNvPr id="159" name="テキスト ボックス 158"/>
        <xdr:cNvSpPr txBox="1"/>
      </xdr:nvSpPr>
      <xdr:spPr>
        <a:xfrm>
          <a:off x="1955800" y="10681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86995</xdr:rowOff>
    </xdr:from>
    <xdr:to xmlns:xdr="http://schemas.openxmlformats.org/drawingml/2006/spreadsheetDrawing">
      <xdr:col>7</xdr:col>
      <xdr:colOff>31750</xdr:colOff>
      <xdr:row>62</xdr:row>
      <xdr:rowOff>17780</xdr:rowOff>
    </xdr:to>
    <xdr:sp macro="" textlink="">
      <xdr:nvSpPr>
        <xdr:cNvPr id="160" name="楕円 159"/>
        <xdr:cNvSpPr/>
      </xdr:nvSpPr>
      <xdr:spPr>
        <a:xfrm>
          <a:off x="1397000" y="10545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1905</xdr:rowOff>
    </xdr:from>
    <xdr:ext cx="762000" cy="259080"/>
    <xdr:sp macro="" textlink="">
      <xdr:nvSpPr>
        <xdr:cNvPr id="161" name="テキスト ボックス 160"/>
        <xdr:cNvSpPr txBox="1"/>
      </xdr:nvSpPr>
      <xdr:spPr>
        <a:xfrm>
          <a:off x="1066800" y="10631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4" name="テキスト ボックス 163"/>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[550,635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平成１７年４月の町村合併により、旧町村の職員・施設等を引き継いだことによって人件費及び施設の維持修繕に要する経費が多額となっており、平均を大きく上回っている。 </a:t>
          </a:r>
        </a:p>
        <a:p>
          <a:r>
            <a:rPr kumimoji="1" lang="ja-JP" altLang="en-US" sz="1300">
              <a:latin typeface="ＭＳ Ｐゴシック"/>
              <a:ea typeface="ＭＳ Ｐゴシック"/>
            </a:rPr>
            <a:t>　阿賀町集中改革プランにより定員管理の目標値はほぼ達成され人件費の抑制は図られたが、広大な面積等地理的条件や急激な人口減少が人口１人当たりの人件費・物件費等決算額の増加を招いている。 引き続き職員数の定員適正管理を行い、事業計画においてはイニシャルコスト及びランニングコストを抑制し、歳出の削減に努める。 </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5" name="テキスト ボックス 174"/>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8" name="直線コネクタ 177"/>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9" name="テキスト ボックス 178"/>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0" name="直線コネクタ 179"/>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81" name="テキスト ボックス 180"/>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2" name="直線コネクタ 181"/>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3" name="テキスト ボックス 182"/>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4" name="直線コネクタ 183"/>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5" name="テキスト ボックス 184"/>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6" name="直線コネクタ 185"/>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7" name="テキスト ボックス 186"/>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43180</xdr:rowOff>
    </xdr:from>
    <xdr:to xmlns:xdr="http://schemas.openxmlformats.org/drawingml/2006/spreadsheetDrawing">
      <xdr:col>23</xdr:col>
      <xdr:colOff>133350</xdr:colOff>
      <xdr:row>88</xdr:row>
      <xdr:rowOff>161290</xdr:rowOff>
    </xdr:to>
    <xdr:cxnSp macro="">
      <xdr:nvCxnSpPr>
        <xdr:cNvPr id="190" name="直線コネクタ 189"/>
        <xdr:cNvCxnSpPr/>
      </xdr:nvCxnSpPr>
      <xdr:spPr>
        <a:xfrm flipV="1">
          <a:off x="4953000" y="13930630"/>
          <a:ext cx="0" cy="13182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133350</xdr:rowOff>
    </xdr:from>
    <xdr:ext cx="762000" cy="258445"/>
    <xdr:sp macro="" textlink="">
      <xdr:nvSpPr>
        <xdr:cNvPr id="191" name="人件費・物件費等の状況最小値テキスト"/>
        <xdr:cNvSpPr txBox="1"/>
      </xdr:nvSpPr>
      <xdr:spPr>
        <a:xfrm>
          <a:off x="5041900" y="15220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1,800,358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161290</xdr:rowOff>
    </xdr:from>
    <xdr:to xmlns:xdr="http://schemas.openxmlformats.org/drawingml/2006/spreadsheetDrawing">
      <xdr:col>24</xdr:col>
      <xdr:colOff>12700</xdr:colOff>
      <xdr:row>88</xdr:row>
      <xdr:rowOff>161290</xdr:rowOff>
    </xdr:to>
    <xdr:cxnSp macro="">
      <xdr:nvCxnSpPr>
        <xdr:cNvPr id="192" name="直線コネクタ 191"/>
        <xdr:cNvCxnSpPr/>
      </xdr:nvCxnSpPr>
      <xdr:spPr>
        <a:xfrm>
          <a:off x="4864100" y="15248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129540</xdr:rowOff>
    </xdr:from>
    <xdr:ext cx="762000" cy="259080"/>
    <xdr:sp macro="" textlink="">
      <xdr:nvSpPr>
        <xdr:cNvPr id="193" name="人件費・物件費等の状況最大値テキスト"/>
        <xdr:cNvSpPr txBox="1"/>
      </xdr:nvSpPr>
      <xdr:spPr>
        <a:xfrm>
          <a:off x="5041900" y="1367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161,716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43180</xdr:rowOff>
    </xdr:from>
    <xdr:to xmlns:xdr="http://schemas.openxmlformats.org/drawingml/2006/spreadsheetDrawing">
      <xdr:col>24</xdr:col>
      <xdr:colOff>12700</xdr:colOff>
      <xdr:row>81</xdr:row>
      <xdr:rowOff>43180</xdr:rowOff>
    </xdr:to>
    <xdr:cxnSp macro="">
      <xdr:nvCxnSpPr>
        <xdr:cNvPr id="194" name="直線コネクタ 193"/>
        <xdr:cNvCxnSpPr/>
      </xdr:nvCxnSpPr>
      <xdr:spPr>
        <a:xfrm>
          <a:off x="4864100" y="1393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162560</xdr:rowOff>
    </xdr:from>
    <xdr:to xmlns:xdr="http://schemas.openxmlformats.org/drawingml/2006/spreadsheetDrawing">
      <xdr:col>23</xdr:col>
      <xdr:colOff>133350</xdr:colOff>
      <xdr:row>83</xdr:row>
      <xdr:rowOff>13335</xdr:rowOff>
    </xdr:to>
    <xdr:cxnSp macro="">
      <xdr:nvCxnSpPr>
        <xdr:cNvPr id="195" name="直線コネクタ 194"/>
        <xdr:cNvCxnSpPr/>
      </xdr:nvCxnSpPr>
      <xdr:spPr>
        <a:xfrm>
          <a:off x="4114800" y="1422146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122555</xdr:rowOff>
    </xdr:from>
    <xdr:ext cx="762000" cy="258445"/>
    <xdr:sp macro="" textlink="">
      <xdr:nvSpPr>
        <xdr:cNvPr id="196" name="人件費・物件費等の状況平均値テキスト"/>
        <xdr:cNvSpPr txBox="1"/>
      </xdr:nvSpPr>
      <xdr:spPr>
        <a:xfrm>
          <a:off x="5041900" y="13838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303,125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106045</xdr:rowOff>
    </xdr:from>
    <xdr:to xmlns:xdr="http://schemas.openxmlformats.org/drawingml/2006/spreadsheetDrawing">
      <xdr:col>23</xdr:col>
      <xdr:colOff>184150</xdr:colOff>
      <xdr:row>82</xdr:row>
      <xdr:rowOff>36195</xdr:rowOff>
    </xdr:to>
    <xdr:sp macro="" textlink="">
      <xdr:nvSpPr>
        <xdr:cNvPr id="197" name="フローチャート: 判断 196"/>
        <xdr:cNvSpPr/>
      </xdr:nvSpPr>
      <xdr:spPr>
        <a:xfrm>
          <a:off x="4902200" y="1399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147320</xdr:rowOff>
    </xdr:from>
    <xdr:to xmlns:xdr="http://schemas.openxmlformats.org/drawingml/2006/spreadsheetDrawing">
      <xdr:col>19</xdr:col>
      <xdr:colOff>133350</xdr:colOff>
      <xdr:row>82</xdr:row>
      <xdr:rowOff>162560</xdr:rowOff>
    </xdr:to>
    <xdr:cxnSp macro="">
      <xdr:nvCxnSpPr>
        <xdr:cNvPr id="198" name="直線コネクタ 197"/>
        <xdr:cNvCxnSpPr/>
      </xdr:nvCxnSpPr>
      <xdr:spPr>
        <a:xfrm>
          <a:off x="3225800" y="142062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99060</xdr:rowOff>
    </xdr:from>
    <xdr:to xmlns:xdr="http://schemas.openxmlformats.org/drawingml/2006/spreadsheetDrawing">
      <xdr:col>19</xdr:col>
      <xdr:colOff>184150</xdr:colOff>
      <xdr:row>82</xdr:row>
      <xdr:rowOff>29210</xdr:rowOff>
    </xdr:to>
    <xdr:sp macro="" textlink="">
      <xdr:nvSpPr>
        <xdr:cNvPr id="199" name="フローチャート: 判断 198"/>
        <xdr:cNvSpPr/>
      </xdr:nvSpPr>
      <xdr:spPr>
        <a:xfrm>
          <a:off x="4064000" y="1398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39370</xdr:rowOff>
    </xdr:from>
    <xdr:ext cx="736600" cy="259080"/>
    <xdr:sp macro="" textlink="">
      <xdr:nvSpPr>
        <xdr:cNvPr id="200" name="テキスト ボックス 199"/>
        <xdr:cNvSpPr txBox="1"/>
      </xdr:nvSpPr>
      <xdr:spPr>
        <a:xfrm>
          <a:off x="3733800" y="13755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134620</xdr:rowOff>
    </xdr:from>
    <xdr:to xmlns:xdr="http://schemas.openxmlformats.org/drawingml/2006/spreadsheetDrawing">
      <xdr:col>15</xdr:col>
      <xdr:colOff>82550</xdr:colOff>
      <xdr:row>82</xdr:row>
      <xdr:rowOff>147320</xdr:rowOff>
    </xdr:to>
    <xdr:cxnSp macro="">
      <xdr:nvCxnSpPr>
        <xdr:cNvPr id="201" name="直線コネクタ 200"/>
        <xdr:cNvCxnSpPr/>
      </xdr:nvCxnSpPr>
      <xdr:spPr>
        <a:xfrm>
          <a:off x="2336800" y="141935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85090</xdr:rowOff>
    </xdr:from>
    <xdr:to xmlns:xdr="http://schemas.openxmlformats.org/drawingml/2006/spreadsheetDrawing">
      <xdr:col>15</xdr:col>
      <xdr:colOff>133350</xdr:colOff>
      <xdr:row>82</xdr:row>
      <xdr:rowOff>15240</xdr:rowOff>
    </xdr:to>
    <xdr:sp macro="" textlink="">
      <xdr:nvSpPr>
        <xdr:cNvPr id="202" name="フローチャート: 判断 201"/>
        <xdr:cNvSpPr/>
      </xdr:nvSpPr>
      <xdr:spPr>
        <a:xfrm>
          <a:off x="31750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25400</xdr:rowOff>
    </xdr:from>
    <xdr:ext cx="762000" cy="259080"/>
    <xdr:sp macro="" textlink="">
      <xdr:nvSpPr>
        <xdr:cNvPr id="203" name="テキスト ボックス 202"/>
        <xdr:cNvSpPr txBox="1"/>
      </xdr:nvSpPr>
      <xdr:spPr>
        <a:xfrm>
          <a:off x="2844800" y="1374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277,099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57150</xdr:rowOff>
    </xdr:from>
    <xdr:to xmlns:xdr="http://schemas.openxmlformats.org/drawingml/2006/spreadsheetDrawing">
      <xdr:col>11</xdr:col>
      <xdr:colOff>31750</xdr:colOff>
      <xdr:row>82</xdr:row>
      <xdr:rowOff>134620</xdr:rowOff>
    </xdr:to>
    <xdr:cxnSp macro="">
      <xdr:nvCxnSpPr>
        <xdr:cNvPr id="204" name="直線コネクタ 203"/>
        <xdr:cNvCxnSpPr/>
      </xdr:nvCxnSpPr>
      <xdr:spPr>
        <a:xfrm>
          <a:off x="1447800" y="1411605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65405</xdr:rowOff>
    </xdr:from>
    <xdr:to xmlns:xdr="http://schemas.openxmlformats.org/drawingml/2006/spreadsheetDrawing">
      <xdr:col>11</xdr:col>
      <xdr:colOff>82550</xdr:colOff>
      <xdr:row>81</xdr:row>
      <xdr:rowOff>167005</xdr:rowOff>
    </xdr:to>
    <xdr:sp macro="" textlink="">
      <xdr:nvSpPr>
        <xdr:cNvPr id="205" name="フローチャート: 判断 204"/>
        <xdr:cNvSpPr/>
      </xdr:nvSpPr>
      <xdr:spPr>
        <a:xfrm>
          <a:off x="22860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6350</xdr:rowOff>
    </xdr:from>
    <xdr:ext cx="762000" cy="258445"/>
    <xdr:sp macro="" textlink="">
      <xdr:nvSpPr>
        <xdr:cNvPr id="206" name="テキスト ボックス 205"/>
        <xdr:cNvSpPr txBox="1"/>
      </xdr:nvSpPr>
      <xdr:spPr>
        <a:xfrm>
          <a:off x="1955800" y="13722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13335</xdr:rowOff>
    </xdr:from>
    <xdr:to xmlns:xdr="http://schemas.openxmlformats.org/drawingml/2006/spreadsheetDrawing">
      <xdr:col>7</xdr:col>
      <xdr:colOff>31750</xdr:colOff>
      <xdr:row>81</xdr:row>
      <xdr:rowOff>114935</xdr:rowOff>
    </xdr:to>
    <xdr:sp macro="" textlink="">
      <xdr:nvSpPr>
        <xdr:cNvPr id="207" name="フローチャート: 判断 206"/>
        <xdr:cNvSpPr/>
      </xdr:nvSpPr>
      <xdr:spPr>
        <a:xfrm>
          <a:off x="1397000" y="1390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125095</xdr:rowOff>
    </xdr:from>
    <xdr:ext cx="762000" cy="258445"/>
    <xdr:sp macro="" textlink="">
      <xdr:nvSpPr>
        <xdr:cNvPr id="208" name="テキスト ボックス 207"/>
        <xdr:cNvSpPr txBox="1"/>
      </xdr:nvSpPr>
      <xdr:spPr>
        <a:xfrm>
          <a:off x="1066800" y="13669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133985</xdr:rowOff>
    </xdr:from>
    <xdr:to xmlns:xdr="http://schemas.openxmlformats.org/drawingml/2006/spreadsheetDrawing">
      <xdr:col>23</xdr:col>
      <xdr:colOff>184150</xdr:colOff>
      <xdr:row>83</xdr:row>
      <xdr:rowOff>64135</xdr:rowOff>
    </xdr:to>
    <xdr:sp macro="" textlink="">
      <xdr:nvSpPr>
        <xdr:cNvPr id="214" name="楕円 213"/>
        <xdr:cNvSpPr/>
      </xdr:nvSpPr>
      <xdr:spPr>
        <a:xfrm>
          <a:off x="4902200" y="141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106045</xdr:rowOff>
    </xdr:from>
    <xdr:ext cx="762000" cy="259080"/>
    <xdr:sp macro="" textlink="">
      <xdr:nvSpPr>
        <xdr:cNvPr id="215" name="人件費・物件費等の状況該当値テキスト"/>
        <xdr:cNvSpPr txBox="1"/>
      </xdr:nvSpPr>
      <xdr:spPr>
        <a:xfrm>
          <a:off x="5041900" y="14164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550,635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111760</xdr:rowOff>
    </xdr:from>
    <xdr:to xmlns:xdr="http://schemas.openxmlformats.org/drawingml/2006/spreadsheetDrawing">
      <xdr:col>19</xdr:col>
      <xdr:colOff>184150</xdr:colOff>
      <xdr:row>83</xdr:row>
      <xdr:rowOff>41910</xdr:rowOff>
    </xdr:to>
    <xdr:sp macro="" textlink="">
      <xdr:nvSpPr>
        <xdr:cNvPr id="216" name="楕円 215"/>
        <xdr:cNvSpPr/>
      </xdr:nvSpPr>
      <xdr:spPr>
        <a:xfrm>
          <a:off x="4064000" y="1417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26670</xdr:rowOff>
    </xdr:from>
    <xdr:ext cx="736600" cy="259080"/>
    <xdr:sp macro="" textlink="">
      <xdr:nvSpPr>
        <xdr:cNvPr id="217" name="テキスト ボックス 216"/>
        <xdr:cNvSpPr txBox="1"/>
      </xdr:nvSpPr>
      <xdr:spPr>
        <a:xfrm>
          <a:off x="3733800" y="14257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96520</xdr:rowOff>
    </xdr:from>
    <xdr:to xmlns:xdr="http://schemas.openxmlformats.org/drawingml/2006/spreadsheetDrawing">
      <xdr:col>15</xdr:col>
      <xdr:colOff>133350</xdr:colOff>
      <xdr:row>83</xdr:row>
      <xdr:rowOff>26670</xdr:rowOff>
    </xdr:to>
    <xdr:sp macro="" textlink="">
      <xdr:nvSpPr>
        <xdr:cNvPr id="218" name="楕円 217"/>
        <xdr:cNvSpPr/>
      </xdr:nvSpPr>
      <xdr:spPr>
        <a:xfrm>
          <a:off x="3175000" y="141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11430</xdr:rowOff>
    </xdr:from>
    <xdr:ext cx="762000" cy="259080"/>
    <xdr:sp macro="" textlink="">
      <xdr:nvSpPr>
        <xdr:cNvPr id="219" name="テキスト ボックス 218"/>
        <xdr:cNvSpPr txBox="1"/>
      </xdr:nvSpPr>
      <xdr:spPr>
        <a:xfrm>
          <a:off x="2844800" y="14241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83820</xdr:rowOff>
    </xdr:from>
    <xdr:to xmlns:xdr="http://schemas.openxmlformats.org/drawingml/2006/spreadsheetDrawing">
      <xdr:col>11</xdr:col>
      <xdr:colOff>82550</xdr:colOff>
      <xdr:row>83</xdr:row>
      <xdr:rowOff>13970</xdr:rowOff>
    </xdr:to>
    <xdr:sp macro="" textlink="">
      <xdr:nvSpPr>
        <xdr:cNvPr id="220" name="楕円 219"/>
        <xdr:cNvSpPr/>
      </xdr:nvSpPr>
      <xdr:spPr>
        <a:xfrm>
          <a:off x="22860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170180</xdr:rowOff>
    </xdr:from>
    <xdr:ext cx="762000" cy="259080"/>
    <xdr:sp macro="" textlink="">
      <xdr:nvSpPr>
        <xdr:cNvPr id="221" name="テキスト ボックス 220"/>
        <xdr:cNvSpPr txBox="1"/>
      </xdr:nvSpPr>
      <xdr:spPr>
        <a:xfrm>
          <a:off x="1955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488,609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6350</xdr:rowOff>
    </xdr:from>
    <xdr:to xmlns:xdr="http://schemas.openxmlformats.org/drawingml/2006/spreadsheetDrawing">
      <xdr:col>7</xdr:col>
      <xdr:colOff>31750</xdr:colOff>
      <xdr:row>82</xdr:row>
      <xdr:rowOff>107950</xdr:rowOff>
    </xdr:to>
    <xdr:sp macro="" textlink="">
      <xdr:nvSpPr>
        <xdr:cNvPr id="222" name="楕円 221"/>
        <xdr:cNvSpPr/>
      </xdr:nvSpPr>
      <xdr:spPr>
        <a:xfrm>
          <a:off x="13970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92710</xdr:rowOff>
    </xdr:from>
    <xdr:ext cx="762000" cy="259080"/>
    <xdr:sp macro="" textlink="">
      <xdr:nvSpPr>
        <xdr:cNvPr id="223" name="テキスト ボックス 222"/>
        <xdr:cNvSpPr txBox="1"/>
      </xdr:nvSpPr>
      <xdr:spPr>
        <a:xfrm>
          <a:off x="1066800" y="1415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392,021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6" name="テキスト ボックス 225"/>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財政力が弱く、もともと人件費を抑制してきた経緯から、全国平均や類似団体平均と比較すると低い水準にあり、ほぼ横ばいである。今後も平均給与水準を考慮し、給与の適正化に努める。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9" name="直線コネクタ 238"/>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40" name="テキスト ボックス 239"/>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1" name="直線コネクタ 240"/>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42" name="テキスト ボックス 241"/>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3" name="直線コネクタ 24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4" name="テキスト ボックス 243"/>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5" name="直線コネクタ 244"/>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6" name="テキスト ボックス 245"/>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7" name="直線コネクタ 246"/>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8" name="テキスト ボックス 247"/>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0" name="テキスト ボックス 249"/>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60960</xdr:rowOff>
    </xdr:from>
    <xdr:to xmlns:xdr="http://schemas.openxmlformats.org/drawingml/2006/spreadsheetDrawing">
      <xdr:col>81</xdr:col>
      <xdr:colOff>44450</xdr:colOff>
      <xdr:row>89</xdr:row>
      <xdr:rowOff>29845</xdr:rowOff>
    </xdr:to>
    <xdr:cxnSp macro="">
      <xdr:nvCxnSpPr>
        <xdr:cNvPr id="252" name="直線コネクタ 251"/>
        <xdr:cNvCxnSpPr/>
      </xdr:nvCxnSpPr>
      <xdr:spPr>
        <a:xfrm flipV="1">
          <a:off x="17018000" y="13948410"/>
          <a:ext cx="0" cy="1340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1905</xdr:rowOff>
    </xdr:from>
    <xdr:ext cx="762000" cy="259080"/>
    <xdr:sp macro="" textlink="">
      <xdr:nvSpPr>
        <xdr:cNvPr id="253" name="給与水準   （国との比較）最小値テキスト"/>
        <xdr:cNvSpPr txBox="1"/>
      </xdr:nvSpPr>
      <xdr:spPr>
        <a:xfrm>
          <a:off x="17106900" y="1526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29845</xdr:rowOff>
    </xdr:from>
    <xdr:to xmlns:xdr="http://schemas.openxmlformats.org/drawingml/2006/spreadsheetDrawing">
      <xdr:col>81</xdr:col>
      <xdr:colOff>133350</xdr:colOff>
      <xdr:row>89</xdr:row>
      <xdr:rowOff>29845</xdr:rowOff>
    </xdr:to>
    <xdr:cxnSp macro="">
      <xdr:nvCxnSpPr>
        <xdr:cNvPr id="254" name="直線コネクタ 253"/>
        <xdr:cNvCxnSpPr/>
      </xdr:nvCxnSpPr>
      <xdr:spPr>
        <a:xfrm>
          <a:off x="16929100" y="1528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147320</xdr:rowOff>
    </xdr:from>
    <xdr:ext cx="762000" cy="259080"/>
    <xdr:sp macro="" textlink="">
      <xdr:nvSpPr>
        <xdr:cNvPr id="255" name="給与水準   （国との比較）最大値テキスト"/>
        <xdr:cNvSpPr txBox="1"/>
      </xdr:nvSpPr>
      <xdr:spPr>
        <a:xfrm>
          <a:off x="17106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60960</xdr:rowOff>
    </xdr:from>
    <xdr:to xmlns:xdr="http://schemas.openxmlformats.org/drawingml/2006/spreadsheetDrawing">
      <xdr:col>81</xdr:col>
      <xdr:colOff>133350</xdr:colOff>
      <xdr:row>81</xdr:row>
      <xdr:rowOff>60960</xdr:rowOff>
    </xdr:to>
    <xdr:cxnSp macro="">
      <xdr:nvCxnSpPr>
        <xdr:cNvPr id="256" name="直線コネクタ 255"/>
        <xdr:cNvCxnSpPr/>
      </xdr:nvCxnSpPr>
      <xdr:spPr>
        <a:xfrm>
          <a:off x="16929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81</xdr:row>
      <xdr:rowOff>60960</xdr:rowOff>
    </xdr:from>
    <xdr:to xmlns:xdr="http://schemas.openxmlformats.org/drawingml/2006/spreadsheetDrawing">
      <xdr:col>81</xdr:col>
      <xdr:colOff>44450</xdr:colOff>
      <xdr:row>82</xdr:row>
      <xdr:rowOff>36830</xdr:rowOff>
    </xdr:to>
    <xdr:cxnSp macro="">
      <xdr:nvCxnSpPr>
        <xdr:cNvPr id="257" name="直線コネクタ 256"/>
        <xdr:cNvCxnSpPr/>
      </xdr:nvCxnSpPr>
      <xdr:spPr>
        <a:xfrm flipV="1">
          <a:off x="16179800" y="1394841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151130</xdr:rowOff>
    </xdr:from>
    <xdr:ext cx="762000" cy="259080"/>
    <xdr:sp macro="" textlink="">
      <xdr:nvSpPr>
        <xdr:cNvPr id="258" name="給与水準   （国との比較）平均値テキスト"/>
        <xdr:cNvSpPr txBox="1"/>
      </xdr:nvSpPr>
      <xdr:spPr>
        <a:xfrm>
          <a:off x="17106900" y="14552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7620</xdr:rowOff>
    </xdr:from>
    <xdr:to xmlns:xdr="http://schemas.openxmlformats.org/drawingml/2006/spreadsheetDrawing">
      <xdr:col>81</xdr:col>
      <xdr:colOff>95250</xdr:colOff>
      <xdr:row>85</xdr:row>
      <xdr:rowOff>109220</xdr:rowOff>
    </xdr:to>
    <xdr:sp macro="" textlink="">
      <xdr:nvSpPr>
        <xdr:cNvPr id="259" name="フローチャート: 判断 258"/>
        <xdr:cNvSpPr/>
      </xdr:nvSpPr>
      <xdr:spPr>
        <a:xfrm>
          <a:off x="169672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81</xdr:row>
      <xdr:rowOff>154940</xdr:rowOff>
    </xdr:from>
    <xdr:to xmlns:xdr="http://schemas.openxmlformats.org/drawingml/2006/spreadsheetDrawing">
      <xdr:col>77</xdr:col>
      <xdr:colOff>44450</xdr:colOff>
      <xdr:row>82</xdr:row>
      <xdr:rowOff>36830</xdr:rowOff>
    </xdr:to>
    <xdr:cxnSp macro="">
      <xdr:nvCxnSpPr>
        <xdr:cNvPr id="260" name="直線コネクタ 259"/>
        <xdr:cNvCxnSpPr/>
      </xdr:nvCxnSpPr>
      <xdr:spPr>
        <a:xfrm>
          <a:off x="15290800" y="140423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7620</xdr:rowOff>
    </xdr:from>
    <xdr:to xmlns:xdr="http://schemas.openxmlformats.org/drawingml/2006/spreadsheetDrawing">
      <xdr:col>77</xdr:col>
      <xdr:colOff>95250</xdr:colOff>
      <xdr:row>85</xdr:row>
      <xdr:rowOff>109220</xdr:rowOff>
    </xdr:to>
    <xdr:sp macro="" textlink="">
      <xdr:nvSpPr>
        <xdr:cNvPr id="261" name="フローチャート: 判断 260"/>
        <xdr:cNvSpPr/>
      </xdr:nvSpPr>
      <xdr:spPr>
        <a:xfrm>
          <a:off x="16129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93980</xdr:rowOff>
    </xdr:from>
    <xdr:ext cx="736600" cy="259080"/>
    <xdr:sp macro="" textlink="">
      <xdr:nvSpPr>
        <xdr:cNvPr id="262" name="テキスト ボックス 261"/>
        <xdr:cNvSpPr txBox="1"/>
      </xdr:nvSpPr>
      <xdr:spPr>
        <a:xfrm>
          <a:off x="15798800" y="14667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100965</xdr:rowOff>
    </xdr:from>
    <xdr:to xmlns:xdr="http://schemas.openxmlformats.org/drawingml/2006/spreadsheetDrawing">
      <xdr:col>72</xdr:col>
      <xdr:colOff>203200</xdr:colOff>
      <xdr:row>81</xdr:row>
      <xdr:rowOff>154940</xdr:rowOff>
    </xdr:to>
    <xdr:cxnSp macro="">
      <xdr:nvCxnSpPr>
        <xdr:cNvPr id="263" name="直線コネクタ 262"/>
        <xdr:cNvCxnSpPr/>
      </xdr:nvCxnSpPr>
      <xdr:spPr>
        <a:xfrm>
          <a:off x="14401800" y="139884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166370</xdr:rowOff>
    </xdr:from>
    <xdr:to xmlns:xdr="http://schemas.openxmlformats.org/drawingml/2006/spreadsheetDrawing">
      <xdr:col>73</xdr:col>
      <xdr:colOff>44450</xdr:colOff>
      <xdr:row>85</xdr:row>
      <xdr:rowOff>95885</xdr:rowOff>
    </xdr:to>
    <xdr:sp macro="" textlink="">
      <xdr:nvSpPr>
        <xdr:cNvPr id="264" name="フローチャート: 判断 263"/>
        <xdr:cNvSpPr/>
      </xdr:nvSpPr>
      <xdr:spPr>
        <a:xfrm>
          <a:off x="152400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80645</xdr:rowOff>
    </xdr:from>
    <xdr:ext cx="762000" cy="259080"/>
    <xdr:sp macro="" textlink="">
      <xdr:nvSpPr>
        <xdr:cNvPr id="265" name="テキスト ボックス 264"/>
        <xdr:cNvSpPr txBox="1"/>
      </xdr:nvSpPr>
      <xdr:spPr>
        <a:xfrm>
          <a:off x="14909800" y="14653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60960</xdr:rowOff>
    </xdr:from>
    <xdr:to xmlns:xdr="http://schemas.openxmlformats.org/drawingml/2006/spreadsheetDrawing">
      <xdr:col>68</xdr:col>
      <xdr:colOff>152400</xdr:colOff>
      <xdr:row>81</xdr:row>
      <xdr:rowOff>100965</xdr:rowOff>
    </xdr:to>
    <xdr:cxnSp macro="">
      <xdr:nvCxnSpPr>
        <xdr:cNvPr id="266" name="直線コネクタ 265"/>
        <xdr:cNvCxnSpPr/>
      </xdr:nvCxnSpPr>
      <xdr:spPr>
        <a:xfrm>
          <a:off x="13512800" y="139484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48260</xdr:rowOff>
    </xdr:from>
    <xdr:to xmlns:xdr="http://schemas.openxmlformats.org/drawingml/2006/spreadsheetDrawing">
      <xdr:col>68</xdr:col>
      <xdr:colOff>203200</xdr:colOff>
      <xdr:row>85</xdr:row>
      <xdr:rowOff>149860</xdr:rowOff>
    </xdr:to>
    <xdr:sp macro="" textlink="">
      <xdr:nvSpPr>
        <xdr:cNvPr id="267" name="フローチャート: 判断 266"/>
        <xdr:cNvSpPr/>
      </xdr:nvSpPr>
      <xdr:spPr>
        <a:xfrm>
          <a:off x="143510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134620</xdr:rowOff>
    </xdr:from>
    <xdr:ext cx="762000" cy="258445"/>
    <xdr:sp macro="" textlink="">
      <xdr:nvSpPr>
        <xdr:cNvPr id="268" name="テキスト ボックス 267"/>
        <xdr:cNvSpPr txBox="1"/>
      </xdr:nvSpPr>
      <xdr:spPr>
        <a:xfrm>
          <a:off x="14020800" y="14707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61595</xdr:rowOff>
    </xdr:from>
    <xdr:to xmlns:xdr="http://schemas.openxmlformats.org/drawingml/2006/spreadsheetDrawing">
      <xdr:col>64</xdr:col>
      <xdr:colOff>152400</xdr:colOff>
      <xdr:row>85</xdr:row>
      <xdr:rowOff>163195</xdr:rowOff>
    </xdr:to>
    <xdr:sp macro="" textlink="">
      <xdr:nvSpPr>
        <xdr:cNvPr id="269" name="フローチャート: 判断 268"/>
        <xdr:cNvSpPr/>
      </xdr:nvSpPr>
      <xdr:spPr>
        <a:xfrm>
          <a:off x="13462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147955</xdr:rowOff>
    </xdr:from>
    <xdr:ext cx="762000" cy="258445"/>
    <xdr:sp macro="" textlink="">
      <xdr:nvSpPr>
        <xdr:cNvPr id="270" name="テキスト ボックス 269"/>
        <xdr:cNvSpPr txBox="1"/>
      </xdr:nvSpPr>
      <xdr:spPr>
        <a:xfrm>
          <a:off x="13131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81</xdr:row>
      <xdr:rowOff>10160</xdr:rowOff>
    </xdr:from>
    <xdr:to xmlns:xdr="http://schemas.openxmlformats.org/drawingml/2006/spreadsheetDrawing">
      <xdr:col>81</xdr:col>
      <xdr:colOff>95250</xdr:colOff>
      <xdr:row>81</xdr:row>
      <xdr:rowOff>111760</xdr:rowOff>
    </xdr:to>
    <xdr:sp macro="" textlink="">
      <xdr:nvSpPr>
        <xdr:cNvPr id="276" name="楕円 275"/>
        <xdr:cNvSpPr/>
      </xdr:nvSpPr>
      <xdr:spPr>
        <a:xfrm>
          <a:off x="16967200" y="138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80</xdr:row>
      <xdr:rowOff>102870</xdr:rowOff>
    </xdr:from>
    <xdr:ext cx="762000" cy="259080"/>
    <xdr:sp macro="" textlink="">
      <xdr:nvSpPr>
        <xdr:cNvPr id="277" name="給与水準   （国との比較）該当値テキスト"/>
        <xdr:cNvSpPr txBox="1"/>
      </xdr:nvSpPr>
      <xdr:spPr>
        <a:xfrm>
          <a:off x="17106900" y="1381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81</xdr:row>
      <xdr:rowOff>157480</xdr:rowOff>
    </xdr:from>
    <xdr:to xmlns:xdr="http://schemas.openxmlformats.org/drawingml/2006/spreadsheetDrawing">
      <xdr:col>77</xdr:col>
      <xdr:colOff>95250</xdr:colOff>
      <xdr:row>82</xdr:row>
      <xdr:rowOff>87630</xdr:rowOff>
    </xdr:to>
    <xdr:sp macro="" textlink="">
      <xdr:nvSpPr>
        <xdr:cNvPr id="278" name="楕円 277"/>
        <xdr:cNvSpPr/>
      </xdr:nvSpPr>
      <xdr:spPr>
        <a:xfrm>
          <a:off x="16129000" y="140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80</xdr:row>
      <xdr:rowOff>97790</xdr:rowOff>
    </xdr:from>
    <xdr:ext cx="736600" cy="258445"/>
    <xdr:sp macro="" textlink="">
      <xdr:nvSpPr>
        <xdr:cNvPr id="279" name="テキスト ボックス 278"/>
        <xdr:cNvSpPr txBox="1"/>
      </xdr:nvSpPr>
      <xdr:spPr>
        <a:xfrm>
          <a:off x="15798800" y="138137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103505</xdr:rowOff>
    </xdr:from>
    <xdr:to xmlns:xdr="http://schemas.openxmlformats.org/drawingml/2006/spreadsheetDrawing">
      <xdr:col>73</xdr:col>
      <xdr:colOff>44450</xdr:colOff>
      <xdr:row>82</xdr:row>
      <xdr:rowOff>33655</xdr:rowOff>
    </xdr:to>
    <xdr:sp macro="" textlink="">
      <xdr:nvSpPr>
        <xdr:cNvPr id="280" name="楕円 279"/>
        <xdr:cNvSpPr/>
      </xdr:nvSpPr>
      <xdr:spPr>
        <a:xfrm>
          <a:off x="152400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80</xdr:row>
      <xdr:rowOff>43815</xdr:rowOff>
    </xdr:from>
    <xdr:ext cx="762000" cy="258445"/>
    <xdr:sp macro="" textlink="">
      <xdr:nvSpPr>
        <xdr:cNvPr id="281" name="テキスト ボックス 280"/>
        <xdr:cNvSpPr txBox="1"/>
      </xdr:nvSpPr>
      <xdr:spPr>
        <a:xfrm>
          <a:off x="14909800" y="13759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50165</xdr:rowOff>
    </xdr:from>
    <xdr:to xmlns:xdr="http://schemas.openxmlformats.org/drawingml/2006/spreadsheetDrawing">
      <xdr:col>68</xdr:col>
      <xdr:colOff>203200</xdr:colOff>
      <xdr:row>81</xdr:row>
      <xdr:rowOff>151765</xdr:rowOff>
    </xdr:to>
    <xdr:sp macro="" textlink="">
      <xdr:nvSpPr>
        <xdr:cNvPr id="282" name="楕円 281"/>
        <xdr:cNvSpPr/>
      </xdr:nvSpPr>
      <xdr:spPr>
        <a:xfrm>
          <a:off x="143510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79</xdr:row>
      <xdr:rowOff>161925</xdr:rowOff>
    </xdr:from>
    <xdr:ext cx="762000" cy="259080"/>
    <xdr:sp macro="" textlink="">
      <xdr:nvSpPr>
        <xdr:cNvPr id="283" name="テキスト ボックス 282"/>
        <xdr:cNvSpPr txBox="1"/>
      </xdr:nvSpPr>
      <xdr:spPr>
        <a:xfrm>
          <a:off x="14020800" y="1370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81</xdr:row>
      <xdr:rowOff>10160</xdr:rowOff>
    </xdr:from>
    <xdr:to xmlns:xdr="http://schemas.openxmlformats.org/drawingml/2006/spreadsheetDrawing">
      <xdr:col>64</xdr:col>
      <xdr:colOff>152400</xdr:colOff>
      <xdr:row>81</xdr:row>
      <xdr:rowOff>111760</xdr:rowOff>
    </xdr:to>
    <xdr:sp macro="" textlink="">
      <xdr:nvSpPr>
        <xdr:cNvPr id="284" name="楕円 283"/>
        <xdr:cNvSpPr/>
      </xdr:nvSpPr>
      <xdr:spPr>
        <a:xfrm>
          <a:off x="13462000" y="138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79</xdr:row>
      <xdr:rowOff>121920</xdr:rowOff>
    </xdr:from>
    <xdr:ext cx="762000" cy="258445"/>
    <xdr:sp macro="" textlink="">
      <xdr:nvSpPr>
        <xdr:cNvPr id="285" name="テキスト ボックス 284"/>
        <xdr:cNvSpPr txBox="1"/>
      </xdr:nvSpPr>
      <xdr:spPr>
        <a:xfrm>
          <a:off x="13131800" y="13666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7" name="テキスト ボックス 286"/>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8" name="テキスト ボックス 287"/>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[28.57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定員適正化計画により職員数の削減を実施し、計画目標ほぼ達成した。しかしそれ以上の速度で人口減少が進んでいることから、人口１，０００人当たりの職員数は前年度より１</a:t>
          </a:r>
          <a:r>
            <a:rPr kumimoji="1" lang="en-US" altLang="ja-JP" sz="1300">
              <a:latin typeface="ＭＳ Ｐゴシック"/>
              <a:ea typeface="ＭＳ Ｐゴシック"/>
            </a:rPr>
            <a:t>.</a:t>
          </a:r>
          <a:r>
            <a:rPr kumimoji="1" lang="ja-JP" altLang="en-US" sz="1300">
              <a:latin typeface="ＭＳ Ｐゴシック"/>
              <a:ea typeface="ＭＳ Ｐゴシック"/>
            </a:rPr>
            <a:t>２７ポイント悪化し、全国平均や類似団体平均を大きく上回る水準にある。</a:t>
          </a:r>
        </a:p>
        <a:p>
          <a:r>
            <a:rPr kumimoji="1" lang="ja-JP" altLang="en-US" sz="1300">
              <a:latin typeface="ＭＳ Ｐゴシック"/>
              <a:ea typeface="ＭＳ Ｐゴシック"/>
            </a:rPr>
            <a:t>　今後も年齢構成のバランスを保ちながら職員の計画的採用に努め、所管課を超えた横断的な協力体制を整え効率的な組織づくりを行い、適正な定員管理に努める。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1" name="テキスト ボックス 300"/>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302" name="直線コネクタ 301"/>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8445"/>
    <xdr:sp macro="" textlink="">
      <xdr:nvSpPr>
        <xdr:cNvPr id="303" name="テキスト ボックス 302"/>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6" name="直線コネクタ 305"/>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07" name="テキスト ボックス 306"/>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154940</xdr:rowOff>
    </xdr:from>
    <xdr:to xmlns:xdr="http://schemas.openxmlformats.org/drawingml/2006/spreadsheetDrawing">
      <xdr:col>81</xdr:col>
      <xdr:colOff>44450</xdr:colOff>
      <xdr:row>65</xdr:row>
      <xdr:rowOff>167640</xdr:rowOff>
    </xdr:to>
    <xdr:cxnSp macro="">
      <xdr:nvCxnSpPr>
        <xdr:cNvPr id="311" name="直線コネクタ 310"/>
        <xdr:cNvCxnSpPr/>
      </xdr:nvCxnSpPr>
      <xdr:spPr>
        <a:xfrm flipV="1">
          <a:off x="17018000" y="10099040"/>
          <a:ext cx="0" cy="12128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139700</xdr:rowOff>
    </xdr:from>
    <xdr:ext cx="762000" cy="259080"/>
    <xdr:sp macro="" textlink="">
      <xdr:nvSpPr>
        <xdr:cNvPr id="312" name="定員管理の状況最小値テキスト"/>
        <xdr:cNvSpPr txBox="1"/>
      </xdr:nvSpPr>
      <xdr:spPr>
        <a:xfrm>
          <a:off x="17106900" y="1128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167640</xdr:rowOff>
    </xdr:from>
    <xdr:to xmlns:xdr="http://schemas.openxmlformats.org/drawingml/2006/spreadsheetDrawing">
      <xdr:col>81</xdr:col>
      <xdr:colOff>133350</xdr:colOff>
      <xdr:row>65</xdr:row>
      <xdr:rowOff>167640</xdr:rowOff>
    </xdr:to>
    <xdr:cxnSp macro="">
      <xdr:nvCxnSpPr>
        <xdr:cNvPr id="313" name="直線コネクタ 312"/>
        <xdr:cNvCxnSpPr/>
      </xdr:nvCxnSpPr>
      <xdr:spPr>
        <a:xfrm>
          <a:off x="16929100" y="1131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69215</xdr:rowOff>
    </xdr:from>
    <xdr:ext cx="762000" cy="259080"/>
    <xdr:sp macro="" textlink="">
      <xdr:nvSpPr>
        <xdr:cNvPr id="314" name="定員管理の状況最大値テキスト"/>
        <xdr:cNvSpPr txBox="1"/>
      </xdr:nvSpPr>
      <xdr:spPr>
        <a:xfrm>
          <a:off x="17106900" y="984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154940</xdr:rowOff>
    </xdr:from>
    <xdr:to xmlns:xdr="http://schemas.openxmlformats.org/drawingml/2006/spreadsheetDrawing">
      <xdr:col>81</xdr:col>
      <xdr:colOff>133350</xdr:colOff>
      <xdr:row>58</xdr:row>
      <xdr:rowOff>154940</xdr:rowOff>
    </xdr:to>
    <xdr:cxnSp macro="">
      <xdr:nvCxnSpPr>
        <xdr:cNvPr id="315" name="直線コネクタ 314"/>
        <xdr:cNvCxnSpPr/>
      </xdr:nvCxnSpPr>
      <xdr:spPr>
        <a:xfrm>
          <a:off x="169291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90805</xdr:rowOff>
    </xdr:from>
    <xdr:to xmlns:xdr="http://schemas.openxmlformats.org/drawingml/2006/spreadsheetDrawing">
      <xdr:col>81</xdr:col>
      <xdr:colOff>44450</xdr:colOff>
      <xdr:row>65</xdr:row>
      <xdr:rowOff>167640</xdr:rowOff>
    </xdr:to>
    <xdr:cxnSp macro="">
      <xdr:nvCxnSpPr>
        <xdr:cNvPr id="316" name="直線コネクタ 315"/>
        <xdr:cNvCxnSpPr/>
      </xdr:nvCxnSpPr>
      <xdr:spPr>
        <a:xfrm>
          <a:off x="16179800" y="1123505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113030</xdr:rowOff>
    </xdr:from>
    <xdr:ext cx="762000" cy="259080"/>
    <xdr:sp macro="" textlink="">
      <xdr:nvSpPr>
        <xdr:cNvPr id="317" name="定員管理の状況平均値テキスト"/>
        <xdr:cNvSpPr txBox="1"/>
      </xdr:nvSpPr>
      <xdr:spPr>
        <a:xfrm>
          <a:off x="17106900" y="10228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96520</xdr:rowOff>
    </xdr:from>
    <xdr:to xmlns:xdr="http://schemas.openxmlformats.org/drawingml/2006/spreadsheetDrawing">
      <xdr:col>81</xdr:col>
      <xdr:colOff>95250</xdr:colOff>
      <xdr:row>61</xdr:row>
      <xdr:rowOff>26670</xdr:rowOff>
    </xdr:to>
    <xdr:sp macro="" textlink="">
      <xdr:nvSpPr>
        <xdr:cNvPr id="318" name="フローチャート: 判断 317"/>
        <xdr:cNvSpPr/>
      </xdr:nvSpPr>
      <xdr:spPr>
        <a:xfrm>
          <a:off x="16967200" y="103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65</xdr:row>
      <xdr:rowOff>70485</xdr:rowOff>
    </xdr:from>
    <xdr:to xmlns:xdr="http://schemas.openxmlformats.org/drawingml/2006/spreadsheetDrawing">
      <xdr:col>77</xdr:col>
      <xdr:colOff>44450</xdr:colOff>
      <xdr:row>65</xdr:row>
      <xdr:rowOff>90805</xdr:rowOff>
    </xdr:to>
    <xdr:cxnSp macro="">
      <xdr:nvCxnSpPr>
        <xdr:cNvPr id="319" name="直線コネクタ 318"/>
        <xdr:cNvCxnSpPr/>
      </xdr:nvCxnSpPr>
      <xdr:spPr>
        <a:xfrm>
          <a:off x="15290800" y="112147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85090</xdr:rowOff>
    </xdr:from>
    <xdr:to xmlns:xdr="http://schemas.openxmlformats.org/drawingml/2006/spreadsheetDrawing">
      <xdr:col>77</xdr:col>
      <xdr:colOff>95250</xdr:colOff>
      <xdr:row>61</xdr:row>
      <xdr:rowOff>15240</xdr:rowOff>
    </xdr:to>
    <xdr:sp macro="" textlink="">
      <xdr:nvSpPr>
        <xdr:cNvPr id="320" name="フローチャート: 判断 319"/>
        <xdr:cNvSpPr/>
      </xdr:nvSpPr>
      <xdr:spPr>
        <a:xfrm>
          <a:off x="16129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25400</xdr:rowOff>
    </xdr:from>
    <xdr:ext cx="736600" cy="259080"/>
    <xdr:sp macro="" textlink="">
      <xdr:nvSpPr>
        <xdr:cNvPr id="321" name="テキスト ボックス 320"/>
        <xdr:cNvSpPr txBox="1"/>
      </xdr:nvSpPr>
      <xdr:spPr>
        <a:xfrm>
          <a:off x="15798800" y="10140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27305</xdr:rowOff>
    </xdr:from>
    <xdr:to xmlns:xdr="http://schemas.openxmlformats.org/drawingml/2006/spreadsheetDrawing">
      <xdr:col>72</xdr:col>
      <xdr:colOff>203200</xdr:colOff>
      <xdr:row>65</xdr:row>
      <xdr:rowOff>70485</xdr:rowOff>
    </xdr:to>
    <xdr:cxnSp macro="">
      <xdr:nvCxnSpPr>
        <xdr:cNvPr id="322" name="直線コネクタ 321"/>
        <xdr:cNvCxnSpPr/>
      </xdr:nvCxnSpPr>
      <xdr:spPr>
        <a:xfrm>
          <a:off x="14401800" y="1117155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63500</xdr:rowOff>
    </xdr:from>
    <xdr:to xmlns:xdr="http://schemas.openxmlformats.org/drawingml/2006/spreadsheetDrawing">
      <xdr:col>73</xdr:col>
      <xdr:colOff>44450</xdr:colOff>
      <xdr:row>60</xdr:row>
      <xdr:rowOff>165100</xdr:rowOff>
    </xdr:to>
    <xdr:sp macro="" textlink="">
      <xdr:nvSpPr>
        <xdr:cNvPr id="323" name="フローチャート: 判断 322"/>
        <xdr:cNvSpPr/>
      </xdr:nvSpPr>
      <xdr:spPr>
        <a:xfrm>
          <a:off x="152400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3810</xdr:rowOff>
    </xdr:from>
    <xdr:ext cx="762000" cy="259080"/>
    <xdr:sp macro="" textlink="">
      <xdr:nvSpPr>
        <xdr:cNvPr id="324" name="テキスト ボックス 323"/>
        <xdr:cNvSpPr txBox="1"/>
      </xdr:nvSpPr>
      <xdr:spPr>
        <a:xfrm>
          <a:off x="1490980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163195</xdr:rowOff>
    </xdr:from>
    <xdr:to xmlns:xdr="http://schemas.openxmlformats.org/drawingml/2006/spreadsheetDrawing">
      <xdr:col>68</xdr:col>
      <xdr:colOff>152400</xdr:colOff>
      <xdr:row>65</xdr:row>
      <xdr:rowOff>27305</xdr:rowOff>
    </xdr:to>
    <xdr:cxnSp macro="">
      <xdr:nvCxnSpPr>
        <xdr:cNvPr id="325" name="直線コネクタ 324"/>
        <xdr:cNvCxnSpPr/>
      </xdr:nvCxnSpPr>
      <xdr:spPr>
        <a:xfrm>
          <a:off x="13512800" y="1113599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56515</xdr:rowOff>
    </xdr:from>
    <xdr:to xmlns:xdr="http://schemas.openxmlformats.org/drawingml/2006/spreadsheetDrawing">
      <xdr:col>68</xdr:col>
      <xdr:colOff>203200</xdr:colOff>
      <xdr:row>60</xdr:row>
      <xdr:rowOff>158115</xdr:rowOff>
    </xdr:to>
    <xdr:sp macro="" textlink="">
      <xdr:nvSpPr>
        <xdr:cNvPr id="326" name="フローチャート: 判断 325"/>
        <xdr:cNvSpPr/>
      </xdr:nvSpPr>
      <xdr:spPr>
        <a:xfrm>
          <a:off x="14351000" y="1034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168275</xdr:rowOff>
    </xdr:from>
    <xdr:ext cx="762000" cy="258445"/>
    <xdr:sp macro="" textlink="">
      <xdr:nvSpPr>
        <xdr:cNvPr id="327" name="テキスト ボックス 326"/>
        <xdr:cNvSpPr txBox="1"/>
      </xdr:nvSpPr>
      <xdr:spPr>
        <a:xfrm>
          <a:off x="14020800" y="10112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60960</xdr:rowOff>
    </xdr:from>
    <xdr:to xmlns:xdr="http://schemas.openxmlformats.org/drawingml/2006/spreadsheetDrawing">
      <xdr:col>64</xdr:col>
      <xdr:colOff>152400</xdr:colOff>
      <xdr:row>59</xdr:row>
      <xdr:rowOff>162560</xdr:rowOff>
    </xdr:to>
    <xdr:sp macro="" textlink="">
      <xdr:nvSpPr>
        <xdr:cNvPr id="328" name="フローチャート: 判断 327"/>
        <xdr:cNvSpPr/>
      </xdr:nvSpPr>
      <xdr:spPr>
        <a:xfrm>
          <a:off x="13462000" y="1017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1270</xdr:rowOff>
    </xdr:from>
    <xdr:ext cx="762000" cy="259080"/>
    <xdr:sp macro="" textlink="">
      <xdr:nvSpPr>
        <xdr:cNvPr id="329" name="テキスト ボックス 328"/>
        <xdr:cNvSpPr txBox="1"/>
      </xdr:nvSpPr>
      <xdr:spPr>
        <a:xfrm>
          <a:off x="13131800" y="9945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0" name="テキスト ボックス 329"/>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1" name="テキスト ボックス 330"/>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2" name="テキスト ボックス 331"/>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3" name="テキスト ボックス 332"/>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4" name="テキスト ボックス 333"/>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116840</xdr:rowOff>
    </xdr:from>
    <xdr:to xmlns:xdr="http://schemas.openxmlformats.org/drawingml/2006/spreadsheetDrawing">
      <xdr:col>81</xdr:col>
      <xdr:colOff>95250</xdr:colOff>
      <xdr:row>66</xdr:row>
      <xdr:rowOff>46990</xdr:rowOff>
    </xdr:to>
    <xdr:sp macro="" textlink="">
      <xdr:nvSpPr>
        <xdr:cNvPr id="335" name="楕円 334"/>
        <xdr:cNvSpPr/>
      </xdr:nvSpPr>
      <xdr:spPr>
        <a:xfrm>
          <a:off x="16967200" y="112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12700</xdr:rowOff>
    </xdr:from>
    <xdr:ext cx="762000" cy="259080"/>
    <xdr:sp macro="" textlink="">
      <xdr:nvSpPr>
        <xdr:cNvPr id="336" name="定員管理の状況該当値テキスト"/>
        <xdr:cNvSpPr txBox="1"/>
      </xdr:nvSpPr>
      <xdr:spPr>
        <a:xfrm>
          <a:off x="17106900" y="1115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40640</xdr:rowOff>
    </xdr:from>
    <xdr:to xmlns:xdr="http://schemas.openxmlformats.org/drawingml/2006/spreadsheetDrawing">
      <xdr:col>77</xdr:col>
      <xdr:colOff>95250</xdr:colOff>
      <xdr:row>65</xdr:row>
      <xdr:rowOff>141605</xdr:rowOff>
    </xdr:to>
    <xdr:sp macro="" textlink="">
      <xdr:nvSpPr>
        <xdr:cNvPr id="337" name="楕円 336"/>
        <xdr:cNvSpPr/>
      </xdr:nvSpPr>
      <xdr:spPr>
        <a:xfrm>
          <a:off x="16129000" y="11184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65</xdr:row>
      <xdr:rowOff>127000</xdr:rowOff>
    </xdr:from>
    <xdr:ext cx="736600" cy="259080"/>
    <xdr:sp macro="" textlink="">
      <xdr:nvSpPr>
        <xdr:cNvPr id="338" name="テキスト ボックス 337"/>
        <xdr:cNvSpPr txBox="1"/>
      </xdr:nvSpPr>
      <xdr:spPr>
        <a:xfrm>
          <a:off x="15798800" y="11271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19685</xdr:rowOff>
    </xdr:from>
    <xdr:to xmlns:xdr="http://schemas.openxmlformats.org/drawingml/2006/spreadsheetDrawing">
      <xdr:col>73</xdr:col>
      <xdr:colOff>44450</xdr:colOff>
      <xdr:row>65</xdr:row>
      <xdr:rowOff>121285</xdr:rowOff>
    </xdr:to>
    <xdr:sp macro="" textlink="">
      <xdr:nvSpPr>
        <xdr:cNvPr id="339" name="楕円 338"/>
        <xdr:cNvSpPr/>
      </xdr:nvSpPr>
      <xdr:spPr>
        <a:xfrm>
          <a:off x="15240000" y="111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65</xdr:row>
      <xdr:rowOff>106045</xdr:rowOff>
    </xdr:from>
    <xdr:ext cx="762000" cy="259080"/>
    <xdr:sp macro="" textlink="">
      <xdr:nvSpPr>
        <xdr:cNvPr id="340" name="テキスト ボックス 339"/>
        <xdr:cNvSpPr txBox="1"/>
      </xdr:nvSpPr>
      <xdr:spPr>
        <a:xfrm>
          <a:off x="14909800" y="11250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147955</xdr:rowOff>
    </xdr:from>
    <xdr:to xmlns:xdr="http://schemas.openxmlformats.org/drawingml/2006/spreadsheetDrawing">
      <xdr:col>68</xdr:col>
      <xdr:colOff>203200</xdr:colOff>
      <xdr:row>65</xdr:row>
      <xdr:rowOff>78105</xdr:rowOff>
    </xdr:to>
    <xdr:sp macro="" textlink="">
      <xdr:nvSpPr>
        <xdr:cNvPr id="341" name="楕円 340"/>
        <xdr:cNvSpPr/>
      </xdr:nvSpPr>
      <xdr:spPr>
        <a:xfrm>
          <a:off x="14351000" y="1112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65</xdr:row>
      <xdr:rowOff>63500</xdr:rowOff>
    </xdr:from>
    <xdr:ext cx="762000" cy="258445"/>
    <xdr:sp macro="" textlink="">
      <xdr:nvSpPr>
        <xdr:cNvPr id="342" name="テキスト ボックス 341"/>
        <xdr:cNvSpPr txBox="1"/>
      </xdr:nvSpPr>
      <xdr:spPr>
        <a:xfrm>
          <a:off x="14020800" y="11207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64</xdr:row>
      <xdr:rowOff>112395</xdr:rowOff>
    </xdr:from>
    <xdr:to xmlns:xdr="http://schemas.openxmlformats.org/drawingml/2006/spreadsheetDrawing">
      <xdr:col>64</xdr:col>
      <xdr:colOff>152400</xdr:colOff>
      <xdr:row>65</xdr:row>
      <xdr:rowOff>42545</xdr:rowOff>
    </xdr:to>
    <xdr:sp macro="" textlink="">
      <xdr:nvSpPr>
        <xdr:cNvPr id="343" name="楕円 342"/>
        <xdr:cNvSpPr/>
      </xdr:nvSpPr>
      <xdr:spPr>
        <a:xfrm>
          <a:off x="13462000" y="110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65</xdr:row>
      <xdr:rowOff>27305</xdr:rowOff>
    </xdr:from>
    <xdr:ext cx="762000" cy="259080"/>
    <xdr:sp macro="" textlink="">
      <xdr:nvSpPr>
        <xdr:cNvPr id="344" name="テキスト ボックス 343"/>
        <xdr:cNvSpPr txBox="1"/>
      </xdr:nvSpPr>
      <xdr:spPr>
        <a:xfrm>
          <a:off x="13131800" y="11171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7" name="テキスト ボックス 346"/>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０．１ポイント悪化し県平均を上回っており、全国平均、類団平均から見ても比率は高い。今後広域ごみ処理施設建設に係る多額の償還が始まることから、当面の改善は難しい見込みである。新規発行の抑制等徹底した地方債管理を図り、公営企業会計のコスト縮減等により繰出金の抑制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1" name="直線コネクタ 36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2" name="テキスト ボックス 36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3" name="直線コネクタ 36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64" name="テキスト ボックス 363"/>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5" name="直線コネクタ 36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8445"/>
    <xdr:sp macro="" textlink="">
      <xdr:nvSpPr>
        <xdr:cNvPr id="366" name="テキスト ボックス 365"/>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7" name="直線コネクタ 36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8" name="直線コネクタ 36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67310</xdr:rowOff>
    </xdr:from>
    <xdr:to xmlns:xdr="http://schemas.openxmlformats.org/drawingml/2006/spreadsheetDrawing">
      <xdr:col>81</xdr:col>
      <xdr:colOff>44450</xdr:colOff>
      <xdr:row>43</xdr:row>
      <xdr:rowOff>133985</xdr:rowOff>
    </xdr:to>
    <xdr:cxnSp macro="">
      <xdr:nvCxnSpPr>
        <xdr:cNvPr id="370" name="直線コネクタ 369"/>
        <xdr:cNvCxnSpPr/>
      </xdr:nvCxnSpPr>
      <xdr:spPr>
        <a:xfrm flipV="1">
          <a:off x="17018000" y="6410960"/>
          <a:ext cx="0" cy="1095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106045</xdr:rowOff>
    </xdr:from>
    <xdr:ext cx="762000" cy="259080"/>
    <xdr:sp macro="" textlink="">
      <xdr:nvSpPr>
        <xdr:cNvPr id="371" name="公債費負担の状況最小値テキスト"/>
        <xdr:cNvSpPr txBox="1"/>
      </xdr:nvSpPr>
      <xdr:spPr>
        <a:xfrm>
          <a:off x="17106900" y="7478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133985</xdr:rowOff>
    </xdr:from>
    <xdr:to xmlns:xdr="http://schemas.openxmlformats.org/drawingml/2006/spreadsheetDrawing">
      <xdr:col>81</xdr:col>
      <xdr:colOff>133350</xdr:colOff>
      <xdr:row>43</xdr:row>
      <xdr:rowOff>133985</xdr:rowOff>
    </xdr:to>
    <xdr:cxnSp macro="">
      <xdr:nvCxnSpPr>
        <xdr:cNvPr id="372" name="直線コネクタ 371"/>
        <xdr:cNvCxnSpPr/>
      </xdr:nvCxnSpPr>
      <xdr:spPr>
        <a:xfrm>
          <a:off x="16929100" y="750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153670</xdr:rowOff>
    </xdr:from>
    <xdr:ext cx="762000" cy="259080"/>
    <xdr:sp macro="" textlink="">
      <xdr:nvSpPr>
        <xdr:cNvPr id="373" name="公債費負担の状況最大値テキスト"/>
        <xdr:cNvSpPr txBox="1"/>
      </xdr:nvSpPr>
      <xdr:spPr>
        <a:xfrm>
          <a:off x="17106900" y="615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67310</xdr:rowOff>
    </xdr:from>
    <xdr:to xmlns:xdr="http://schemas.openxmlformats.org/drawingml/2006/spreadsheetDrawing">
      <xdr:col>81</xdr:col>
      <xdr:colOff>133350</xdr:colOff>
      <xdr:row>37</xdr:row>
      <xdr:rowOff>67310</xdr:rowOff>
    </xdr:to>
    <xdr:cxnSp macro="">
      <xdr:nvCxnSpPr>
        <xdr:cNvPr id="374" name="直線コネクタ 373"/>
        <xdr:cNvCxnSpPr/>
      </xdr:nvCxnSpPr>
      <xdr:spPr>
        <a:xfrm>
          <a:off x="16929100" y="641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151130</xdr:rowOff>
    </xdr:from>
    <xdr:to xmlns:xdr="http://schemas.openxmlformats.org/drawingml/2006/spreadsheetDrawing">
      <xdr:col>81</xdr:col>
      <xdr:colOff>44450</xdr:colOff>
      <xdr:row>42</xdr:row>
      <xdr:rowOff>155575</xdr:rowOff>
    </xdr:to>
    <xdr:cxnSp macro="">
      <xdr:nvCxnSpPr>
        <xdr:cNvPr id="375" name="直線コネクタ 374"/>
        <xdr:cNvCxnSpPr/>
      </xdr:nvCxnSpPr>
      <xdr:spPr>
        <a:xfrm>
          <a:off x="16179800" y="73520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85090</xdr:rowOff>
    </xdr:from>
    <xdr:ext cx="762000" cy="259080"/>
    <xdr:sp macro="" textlink="">
      <xdr:nvSpPr>
        <xdr:cNvPr id="376" name="公債費負担の状況平均値テキスト"/>
        <xdr:cNvSpPr txBox="1"/>
      </xdr:nvSpPr>
      <xdr:spPr>
        <a:xfrm>
          <a:off x="17106900" y="6943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68580</xdr:rowOff>
    </xdr:from>
    <xdr:to xmlns:xdr="http://schemas.openxmlformats.org/drawingml/2006/spreadsheetDrawing">
      <xdr:col>81</xdr:col>
      <xdr:colOff>95250</xdr:colOff>
      <xdr:row>41</xdr:row>
      <xdr:rowOff>170180</xdr:rowOff>
    </xdr:to>
    <xdr:sp macro="" textlink="">
      <xdr:nvSpPr>
        <xdr:cNvPr id="377" name="フローチャート: 判断 376"/>
        <xdr:cNvSpPr/>
      </xdr:nvSpPr>
      <xdr:spPr>
        <a:xfrm>
          <a:off x="16967200" y="709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151130</xdr:rowOff>
    </xdr:from>
    <xdr:to xmlns:xdr="http://schemas.openxmlformats.org/drawingml/2006/spreadsheetDrawing">
      <xdr:col>77</xdr:col>
      <xdr:colOff>44450</xdr:colOff>
      <xdr:row>42</xdr:row>
      <xdr:rowOff>160655</xdr:rowOff>
    </xdr:to>
    <xdr:cxnSp macro="">
      <xdr:nvCxnSpPr>
        <xdr:cNvPr id="378" name="直線コネクタ 377"/>
        <xdr:cNvCxnSpPr/>
      </xdr:nvCxnSpPr>
      <xdr:spPr>
        <a:xfrm flipV="1">
          <a:off x="15290800" y="73520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64135</xdr:rowOff>
    </xdr:from>
    <xdr:to xmlns:xdr="http://schemas.openxmlformats.org/drawingml/2006/spreadsheetDrawing">
      <xdr:col>77</xdr:col>
      <xdr:colOff>95250</xdr:colOff>
      <xdr:row>41</xdr:row>
      <xdr:rowOff>166370</xdr:rowOff>
    </xdr:to>
    <xdr:sp macro="" textlink="">
      <xdr:nvSpPr>
        <xdr:cNvPr id="379" name="フローチャート: 判断 378"/>
        <xdr:cNvSpPr/>
      </xdr:nvSpPr>
      <xdr:spPr>
        <a:xfrm>
          <a:off x="16129000" y="7093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4445</xdr:rowOff>
    </xdr:from>
    <xdr:ext cx="736600" cy="259080"/>
    <xdr:sp macro="" textlink="">
      <xdr:nvSpPr>
        <xdr:cNvPr id="380" name="テキスト ボックス 379"/>
        <xdr:cNvSpPr txBox="1"/>
      </xdr:nvSpPr>
      <xdr:spPr>
        <a:xfrm>
          <a:off x="15798800" y="6862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127000</xdr:rowOff>
    </xdr:from>
    <xdr:to xmlns:xdr="http://schemas.openxmlformats.org/drawingml/2006/spreadsheetDrawing">
      <xdr:col>72</xdr:col>
      <xdr:colOff>203200</xdr:colOff>
      <xdr:row>42</xdr:row>
      <xdr:rowOff>160655</xdr:rowOff>
    </xdr:to>
    <xdr:cxnSp macro="">
      <xdr:nvCxnSpPr>
        <xdr:cNvPr id="381" name="直線コネクタ 380"/>
        <xdr:cNvCxnSpPr/>
      </xdr:nvCxnSpPr>
      <xdr:spPr>
        <a:xfrm>
          <a:off x="14401800" y="732790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49530</xdr:rowOff>
    </xdr:from>
    <xdr:to xmlns:xdr="http://schemas.openxmlformats.org/drawingml/2006/spreadsheetDrawing">
      <xdr:col>73</xdr:col>
      <xdr:colOff>44450</xdr:colOff>
      <xdr:row>41</xdr:row>
      <xdr:rowOff>151130</xdr:rowOff>
    </xdr:to>
    <xdr:sp macro="" textlink="">
      <xdr:nvSpPr>
        <xdr:cNvPr id="382" name="フローチャート: 判断 381"/>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161290</xdr:rowOff>
    </xdr:from>
    <xdr:ext cx="762000" cy="259080"/>
    <xdr:sp macro="" textlink="">
      <xdr:nvSpPr>
        <xdr:cNvPr id="383" name="テキスト ボックス 382"/>
        <xdr:cNvSpPr txBox="1"/>
      </xdr:nvSpPr>
      <xdr:spPr>
        <a:xfrm>
          <a:off x="14909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107315</xdr:rowOff>
    </xdr:from>
    <xdr:to xmlns:xdr="http://schemas.openxmlformats.org/drawingml/2006/spreadsheetDrawing">
      <xdr:col>68</xdr:col>
      <xdr:colOff>152400</xdr:colOff>
      <xdr:row>42</xdr:row>
      <xdr:rowOff>127000</xdr:rowOff>
    </xdr:to>
    <xdr:cxnSp macro="">
      <xdr:nvCxnSpPr>
        <xdr:cNvPr id="384" name="直線コネクタ 383"/>
        <xdr:cNvCxnSpPr/>
      </xdr:nvCxnSpPr>
      <xdr:spPr>
        <a:xfrm>
          <a:off x="13512800" y="73082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49530</xdr:rowOff>
    </xdr:from>
    <xdr:to xmlns:xdr="http://schemas.openxmlformats.org/drawingml/2006/spreadsheetDrawing">
      <xdr:col>68</xdr:col>
      <xdr:colOff>203200</xdr:colOff>
      <xdr:row>41</xdr:row>
      <xdr:rowOff>151130</xdr:rowOff>
    </xdr:to>
    <xdr:sp macro="" textlink="">
      <xdr:nvSpPr>
        <xdr:cNvPr id="385" name="フローチャート: 判断 38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161290</xdr:rowOff>
    </xdr:from>
    <xdr:ext cx="762000" cy="259080"/>
    <xdr:sp macro="" textlink="">
      <xdr:nvSpPr>
        <xdr:cNvPr id="386" name="テキスト ボックス 385"/>
        <xdr:cNvSpPr txBox="1"/>
      </xdr:nvSpPr>
      <xdr:spPr>
        <a:xfrm>
          <a:off x="14020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107315</xdr:rowOff>
    </xdr:from>
    <xdr:to xmlns:xdr="http://schemas.openxmlformats.org/drawingml/2006/spreadsheetDrawing">
      <xdr:col>64</xdr:col>
      <xdr:colOff>152400</xdr:colOff>
      <xdr:row>42</xdr:row>
      <xdr:rowOff>37465</xdr:rowOff>
    </xdr:to>
    <xdr:sp macro="" textlink="">
      <xdr:nvSpPr>
        <xdr:cNvPr id="387" name="フローチャート: 判断 386"/>
        <xdr:cNvSpPr/>
      </xdr:nvSpPr>
      <xdr:spPr>
        <a:xfrm>
          <a:off x="13462000" y="713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47625</xdr:rowOff>
    </xdr:from>
    <xdr:ext cx="762000" cy="259080"/>
    <xdr:sp macro="" textlink="">
      <xdr:nvSpPr>
        <xdr:cNvPr id="388" name="テキスト ボックス 387"/>
        <xdr:cNvSpPr txBox="1"/>
      </xdr:nvSpPr>
      <xdr:spPr>
        <a:xfrm>
          <a:off x="13131800" y="690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9" name="テキスト ボックス 38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0" name="テキスト ボックス 38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1" name="テキスト ボックス 39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2" name="テキスト ボックス 39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3" name="テキスト ボックス 39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104775</xdr:rowOff>
    </xdr:from>
    <xdr:to xmlns:xdr="http://schemas.openxmlformats.org/drawingml/2006/spreadsheetDrawing">
      <xdr:col>81</xdr:col>
      <xdr:colOff>95250</xdr:colOff>
      <xdr:row>43</xdr:row>
      <xdr:rowOff>34925</xdr:rowOff>
    </xdr:to>
    <xdr:sp macro="" textlink="">
      <xdr:nvSpPr>
        <xdr:cNvPr id="394" name="楕円 393"/>
        <xdr:cNvSpPr/>
      </xdr:nvSpPr>
      <xdr:spPr>
        <a:xfrm>
          <a:off x="16967200" y="73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76835</xdr:rowOff>
    </xdr:from>
    <xdr:ext cx="762000" cy="258445"/>
    <xdr:sp macro="" textlink="">
      <xdr:nvSpPr>
        <xdr:cNvPr id="395" name="公債費負担の状況該当値テキスト"/>
        <xdr:cNvSpPr txBox="1"/>
      </xdr:nvSpPr>
      <xdr:spPr>
        <a:xfrm>
          <a:off x="17106900" y="727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100330</xdr:rowOff>
    </xdr:from>
    <xdr:to xmlns:xdr="http://schemas.openxmlformats.org/drawingml/2006/spreadsheetDrawing">
      <xdr:col>77</xdr:col>
      <xdr:colOff>95250</xdr:colOff>
      <xdr:row>43</xdr:row>
      <xdr:rowOff>30480</xdr:rowOff>
    </xdr:to>
    <xdr:sp macro="" textlink="">
      <xdr:nvSpPr>
        <xdr:cNvPr id="396" name="楕円 395"/>
        <xdr:cNvSpPr/>
      </xdr:nvSpPr>
      <xdr:spPr>
        <a:xfrm>
          <a:off x="16129000" y="73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15240</xdr:rowOff>
    </xdr:from>
    <xdr:ext cx="736600" cy="259080"/>
    <xdr:sp macro="" textlink="">
      <xdr:nvSpPr>
        <xdr:cNvPr id="397" name="テキスト ボックス 396"/>
        <xdr:cNvSpPr txBox="1"/>
      </xdr:nvSpPr>
      <xdr:spPr>
        <a:xfrm>
          <a:off x="15798800" y="7387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109855</xdr:rowOff>
    </xdr:from>
    <xdr:to xmlns:xdr="http://schemas.openxmlformats.org/drawingml/2006/spreadsheetDrawing">
      <xdr:col>73</xdr:col>
      <xdr:colOff>44450</xdr:colOff>
      <xdr:row>43</xdr:row>
      <xdr:rowOff>40640</xdr:rowOff>
    </xdr:to>
    <xdr:sp macro="" textlink="">
      <xdr:nvSpPr>
        <xdr:cNvPr id="398" name="楕円 397"/>
        <xdr:cNvSpPr/>
      </xdr:nvSpPr>
      <xdr:spPr>
        <a:xfrm>
          <a:off x="15240000" y="7310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24765</xdr:rowOff>
    </xdr:from>
    <xdr:ext cx="762000" cy="259080"/>
    <xdr:sp macro="" textlink="">
      <xdr:nvSpPr>
        <xdr:cNvPr id="399" name="テキスト ボックス 398"/>
        <xdr:cNvSpPr txBox="1"/>
      </xdr:nvSpPr>
      <xdr:spPr>
        <a:xfrm>
          <a:off x="14909800" y="739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76200</xdr:rowOff>
    </xdr:from>
    <xdr:to xmlns:xdr="http://schemas.openxmlformats.org/drawingml/2006/spreadsheetDrawing">
      <xdr:col>68</xdr:col>
      <xdr:colOff>203200</xdr:colOff>
      <xdr:row>43</xdr:row>
      <xdr:rowOff>6350</xdr:rowOff>
    </xdr:to>
    <xdr:sp macro="" textlink="">
      <xdr:nvSpPr>
        <xdr:cNvPr id="400" name="楕円 399"/>
        <xdr:cNvSpPr/>
      </xdr:nvSpPr>
      <xdr:spPr>
        <a:xfrm>
          <a:off x="14351000" y="72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162560</xdr:rowOff>
    </xdr:from>
    <xdr:ext cx="762000" cy="259080"/>
    <xdr:sp macro="" textlink="">
      <xdr:nvSpPr>
        <xdr:cNvPr id="401" name="テキスト ボックス 400"/>
        <xdr:cNvSpPr txBox="1"/>
      </xdr:nvSpPr>
      <xdr:spPr>
        <a:xfrm>
          <a:off x="14020800" y="736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56515</xdr:rowOff>
    </xdr:from>
    <xdr:to xmlns:xdr="http://schemas.openxmlformats.org/drawingml/2006/spreadsheetDrawing">
      <xdr:col>64</xdr:col>
      <xdr:colOff>152400</xdr:colOff>
      <xdr:row>42</xdr:row>
      <xdr:rowOff>158115</xdr:rowOff>
    </xdr:to>
    <xdr:sp macro="" textlink="">
      <xdr:nvSpPr>
        <xdr:cNvPr id="402" name="楕円 401"/>
        <xdr:cNvSpPr/>
      </xdr:nvSpPr>
      <xdr:spPr>
        <a:xfrm>
          <a:off x="13462000" y="725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143510</xdr:rowOff>
    </xdr:from>
    <xdr:ext cx="762000" cy="258445"/>
    <xdr:sp macro="" textlink="">
      <xdr:nvSpPr>
        <xdr:cNvPr id="403" name="テキスト ボックス 402"/>
        <xdr:cNvSpPr txBox="1"/>
      </xdr:nvSpPr>
      <xdr:spPr>
        <a:xfrm>
          <a:off x="1313180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5" name="テキスト ボックス 40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6" name="テキスト ボックス 405"/>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県内平均を下回っているものの、全国平均と比べると依然として高い水準にあり、地方債残高が比率を悪化させている要因となっている。これは、当町が広大で急峻な地理的条件下にあり、かつ点在する集落が多いため、インフラ整備に係る投資ウエイトが多く、これらに対する財源の多くを地方債に頼らなければならないことが要因である。新規発行抑制等、今後も地方債を適正に管理する。また、公営企業会計への繰出が比率の悪化に大きく影響していることから、旧町村ごとに異なる料金の統一化による収入の増及び歳出の削減により、繰出金の抑制に努め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17" name="テキスト ボックス 416"/>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8" name="直線コネクタ 41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9" name="テキスト ボックス 41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0" name="直線コネクタ 41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1" name="テキスト ボックス 420"/>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2" name="直線コネクタ 42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23" name="テキスト ボックス 422"/>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4" name="直線コネクタ 42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5" name="テキスト ボックス 42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6" name="直線コネクタ 42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27" name="テキスト ボックス 42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28" name="直線コネクタ 42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29" name="テキスト ボックス 42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0" name="直線コネクタ 42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1" name="テキスト ボックス 43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2" name="直線コネクタ 43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61595</xdr:rowOff>
    </xdr:to>
    <xdr:cxnSp macro="">
      <xdr:nvCxnSpPr>
        <xdr:cNvPr id="434" name="直線コネクタ 433"/>
        <xdr:cNvCxnSpPr/>
      </xdr:nvCxnSpPr>
      <xdr:spPr>
        <a:xfrm flipV="1">
          <a:off x="17018000" y="2313305"/>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33655</xdr:rowOff>
    </xdr:from>
    <xdr:ext cx="762000" cy="258445"/>
    <xdr:sp macro="" textlink="">
      <xdr:nvSpPr>
        <xdr:cNvPr id="435" name="将来負担の状況最小値テキスト"/>
        <xdr:cNvSpPr txBox="1"/>
      </xdr:nvSpPr>
      <xdr:spPr>
        <a:xfrm>
          <a:off x="17106900" y="3805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61595</xdr:rowOff>
    </xdr:from>
    <xdr:to xmlns:xdr="http://schemas.openxmlformats.org/drawingml/2006/spreadsheetDrawing">
      <xdr:col>81</xdr:col>
      <xdr:colOff>133350</xdr:colOff>
      <xdr:row>22</xdr:row>
      <xdr:rowOff>61595</xdr:rowOff>
    </xdr:to>
    <xdr:cxnSp macro="">
      <xdr:nvCxnSpPr>
        <xdr:cNvPr id="436" name="直線コネクタ 435"/>
        <xdr:cNvCxnSpPr/>
      </xdr:nvCxnSpPr>
      <xdr:spPr>
        <a:xfrm>
          <a:off x="16929100" y="383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8445"/>
    <xdr:sp macro="" textlink="">
      <xdr:nvSpPr>
        <xdr:cNvPr id="437"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38" name="直線コネクタ 43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147955</xdr:rowOff>
    </xdr:from>
    <xdr:to xmlns:xdr="http://schemas.openxmlformats.org/drawingml/2006/spreadsheetDrawing">
      <xdr:col>81</xdr:col>
      <xdr:colOff>44450</xdr:colOff>
      <xdr:row>18</xdr:row>
      <xdr:rowOff>91440</xdr:rowOff>
    </xdr:to>
    <xdr:cxnSp macro="">
      <xdr:nvCxnSpPr>
        <xdr:cNvPr id="439" name="直線コネクタ 438"/>
        <xdr:cNvCxnSpPr/>
      </xdr:nvCxnSpPr>
      <xdr:spPr>
        <a:xfrm flipV="1">
          <a:off x="16179800" y="3062605"/>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8445"/>
    <xdr:sp macro="" textlink="">
      <xdr:nvSpPr>
        <xdr:cNvPr id="440" name="将来負担の状況平均値テキスト"/>
        <xdr:cNvSpPr txBox="1"/>
      </xdr:nvSpPr>
      <xdr:spPr>
        <a:xfrm>
          <a:off x="17106900" y="21209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1" name="フローチャート: 判断 440"/>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91440</xdr:rowOff>
    </xdr:from>
    <xdr:to xmlns:xdr="http://schemas.openxmlformats.org/drawingml/2006/spreadsheetDrawing">
      <xdr:col>77</xdr:col>
      <xdr:colOff>44450</xdr:colOff>
      <xdr:row>18</xdr:row>
      <xdr:rowOff>164465</xdr:rowOff>
    </xdr:to>
    <xdr:cxnSp macro="">
      <xdr:nvCxnSpPr>
        <xdr:cNvPr id="442" name="直線コネクタ 441"/>
        <xdr:cNvCxnSpPr/>
      </xdr:nvCxnSpPr>
      <xdr:spPr>
        <a:xfrm flipV="1">
          <a:off x="15290800" y="317754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3" name="フローチャート: 判断 44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44" name="テキスト ボックス 443"/>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164465</xdr:rowOff>
    </xdr:from>
    <xdr:to xmlns:xdr="http://schemas.openxmlformats.org/drawingml/2006/spreadsheetDrawing">
      <xdr:col>72</xdr:col>
      <xdr:colOff>203200</xdr:colOff>
      <xdr:row>20</xdr:row>
      <xdr:rowOff>24130</xdr:rowOff>
    </xdr:to>
    <xdr:cxnSp macro="">
      <xdr:nvCxnSpPr>
        <xdr:cNvPr id="445" name="直線コネクタ 444"/>
        <xdr:cNvCxnSpPr/>
      </xdr:nvCxnSpPr>
      <xdr:spPr>
        <a:xfrm flipV="1">
          <a:off x="14401800" y="325056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6" name="フローチャート: 判断 445"/>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8445"/>
    <xdr:sp macro="" textlink="">
      <xdr:nvSpPr>
        <xdr:cNvPr id="447" name="テキスト ボックス 446"/>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24130</xdr:rowOff>
    </xdr:from>
    <xdr:to xmlns:xdr="http://schemas.openxmlformats.org/drawingml/2006/spreadsheetDrawing">
      <xdr:col>68</xdr:col>
      <xdr:colOff>152400</xdr:colOff>
      <xdr:row>20</xdr:row>
      <xdr:rowOff>89535</xdr:rowOff>
    </xdr:to>
    <xdr:cxnSp macro="">
      <xdr:nvCxnSpPr>
        <xdr:cNvPr id="448" name="直線コネクタ 447"/>
        <xdr:cNvCxnSpPr/>
      </xdr:nvCxnSpPr>
      <xdr:spPr>
        <a:xfrm flipV="1">
          <a:off x="13512800" y="34531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49" name="フローチャート: 判断 448"/>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8445"/>
    <xdr:sp macro="" textlink="">
      <xdr:nvSpPr>
        <xdr:cNvPr id="450" name="テキスト ボックス 449"/>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103505</xdr:rowOff>
    </xdr:from>
    <xdr:to xmlns:xdr="http://schemas.openxmlformats.org/drawingml/2006/spreadsheetDrawing">
      <xdr:col>64</xdr:col>
      <xdr:colOff>152400</xdr:colOff>
      <xdr:row>15</xdr:row>
      <xdr:rowOff>33655</xdr:rowOff>
    </xdr:to>
    <xdr:sp macro="" textlink="">
      <xdr:nvSpPr>
        <xdr:cNvPr id="451" name="フローチャート: 判断 450"/>
        <xdr:cNvSpPr/>
      </xdr:nvSpPr>
      <xdr:spPr>
        <a:xfrm>
          <a:off x="13462000" y="250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43815</xdr:rowOff>
    </xdr:from>
    <xdr:ext cx="762000" cy="258445"/>
    <xdr:sp macro="" textlink="">
      <xdr:nvSpPr>
        <xdr:cNvPr id="452" name="テキスト ボックス 451"/>
        <xdr:cNvSpPr txBox="1"/>
      </xdr:nvSpPr>
      <xdr:spPr>
        <a:xfrm>
          <a:off x="13131800" y="2272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97790</xdr:rowOff>
    </xdr:from>
    <xdr:to xmlns:xdr="http://schemas.openxmlformats.org/drawingml/2006/spreadsheetDrawing">
      <xdr:col>81</xdr:col>
      <xdr:colOff>95250</xdr:colOff>
      <xdr:row>18</xdr:row>
      <xdr:rowOff>27305</xdr:rowOff>
    </xdr:to>
    <xdr:sp macro="" textlink="">
      <xdr:nvSpPr>
        <xdr:cNvPr id="458" name="楕円 457"/>
        <xdr:cNvSpPr/>
      </xdr:nvSpPr>
      <xdr:spPr>
        <a:xfrm>
          <a:off x="16967200" y="3012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69215</xdr:rowOff>
    </xdr:from>
    <xdr:ext cx="762000" cy="259080"/>
    <xdr:sp macro="" textlink="">
      <xdr:nvSpPr>
        <xdr:cNvPr id="459" name="将来負担の状況該当値テキスト"/>
        <xdr:cNvSpPr txBox="1"/>
      </xdr:nvSpPr>
      <xdr:spPr>
        <a:xfrm>
          <a:off x="17106900" y="2983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18</xdr:row>
      <xdr:rowOff>40640</xdr:rowOff>
    </xdr:from>
    <xdr:to xmlns:xdr="http://schemas.openxmlformats.org/drawingml/2006/spreadsheetDrawing">
      <xdr:col>77</xdr:col>
      <xdr:colOff>95250</xdr:colOff>
      <xdr:row>18</xdr:row>
      <xdr:rowOff>142240</xdr:rowOff>
    </xdr:to>
    <xdr:sp macro="" textlink="">
      <xdr:nvSpPr>
        <xdr:cNvPr id="460" name="楕円 459"/>
        <xdr:cNvSpPr/>
      </xdr:nvSpPr>
      <xdr:spPr>
        <a:xfrm>
          <a:off x="16129000" y="312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127000</xdr:rowOff>
    </xdr:from>
    <xdr:ext cx="736600" cy="259080"/>
    <xdr:sp macro="" textlink="">
      <xdr:nvSpPr>
        <xdr:cNvPr id="461" name="テキスト ボックス 460"/>
        <xdr:cNvSpPr txBox="1"/>
      </xdr:nvSpPr>
      <xdr:spPr>
        <a:xfrm>
          <a:off x="15798800" y="3213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113665</xdr:rowOff>
    </xdr:from>
    <xdr:to xmlns:xdr="http://schemas.openxmlformats.org/drawingml/2006/spreadsheetDrawing">
      <xdr:col>73</xdr:col>
      <xdr:colOff>44450</xdr:colOff>
      <xdr:row>19</xdr:row>
      <xdr:rowOff>43815</xdr:rowOff>
    </xdr:to>
    <xdr:sp macro="" textlink="">
      <xdr:nvSpPr>
        <xdr:cNvPr id="462" name="楕円 461"/>
        <xdr:cNvSpPr/>
      </xdr:nvSpPr>
      <xdr:spPr>
        <a:xfrm>
          <a:off x="15240000" y="31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29210</xdr:rowOff>
    </xdr:from>
    <xdr:ext cx="762000" cy="258445"/>
    <xdr:sp macro="" textlink="">
      <xdr:nvSpPr>
        <xdr:cNvPr id="463" name="テキスト ボックス 462"/>
        <xdr:cNvSpPr txBox="1"/>
      </xdr:nvSpPr>
      <xdr:spPr>
        <a:xfrm>
          <a:off x="14909800" y="3286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144780</xdr:rowOff>
    </xdr:from>
    <xdr:to xmlns:xdr="http://schemas.openxmlformats.org/drawingml/2006/spreadsheetDrawing">
      <xdr:col>68</xdr:col>
      <xdr:colOff>203200</xdr:colOff>
      <xdr:row>20</xdr:row>
      <xdr:rowOff>74930</xdr:rowOff>
    </xdr:to>
    <xdr:sp macro="" textlink="">
      <xdr:nvSpPr>
        <xdr:cNvPr id="464" name="楕円 463"/>
        <xdr:cNvSpPr/>
      </xdr:nvSpPr>
      <xdr:spPr>
        <a:xfrm>
          <a:off x="14351000" y="34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20</xdr:row>
      <xdr:rowOff>59690</xdr:rowOff>
    </xdr:from>
    <xdr:ext cx="762000" cy="259080"/>
    <xdr:sp macro="" textlink="">
      <xdr:nvSpPr>
        <xdr:cNvPr id="465" name="テキスト ボックス 464"/>
        <xdr:cNvSpPr txBox="1"/>
      </xdr:nvSpPr>
      <xdr:spPr>
        <a:xfrm>
          <a:off x="14020800" y="3488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38735</xdr:rowOff>
    </xdr:from>
    <xdr:to xmlns:xdr="http://schemas.openxmlformats.org/drawingml/2006/spreadsheetDrawing">
      <xdr:col>64</xdr:col>
      <xdr:colOff>152400</xdr:colOff>
      <xdr:row>20</xdr:row>
      <xdr:rowOff>140335</xdr:rowOff>
    </xdr:to>
    <xdr:sp macro="" textlink="">
      <xdr:nvSpPr>
        <xdr:cNvPr id="466" name="楕円 465"/>
        <xdr:cNvSpPr/>
      </xdr:nvSpPr>
      <xdr:spPr>
        <a:xfrm>
          <a:off x="13462000" y="34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125095</xdr:rowOff>
    </xdr:from>
    <xdr:ext cx="762000" cy="258445"/>
    <xdr:sp macro="" textlink="">
      <xdr:nvSpPr>
        <xdr:cNvPr id="467" name="テキスト ボックス 466"/>
        <xdr:cNvSpPr txBox="1"/>
      </xdr:nvSpPr>
      <xdr:spPr>
        <a:xfrm>
          <a:off x="13131800" y="3554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の水準が高いため、県、全国平均を上回る人件費水準となっている。定員適正化計画による新規採用職員の抑制及び退職者の不補充、機構改革に伴う課の統合により職員数は減少しているものの、近年ほぼ同水準で推移していることから、今後も職員数の適正化や給与水準の適正化を図り、更なる人件費の抑制に努め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74930</xdr:rowOff>
    </xdr:from>
    <xdr:to xmlns:xdr="http://schemas.openxmlformats.org/drawingml/2006/spreadsheetDrawing">
      <xdr:col>24</xdr:col>
      <xdr:colOff>25400</xdr:colOff>
      <xdr:row>42</xdr:row>
      <xdr:rowOff>3810</xdr:rowOff>
    </xdr:to>
    <xdr:cxnSp macro="">
      <xdr:nvCxnSpPr>
        <xdr:cNvPr id="59" name="直線コネクタ 58"/>
        <xdr:cNvCxnSpPr/>
      </xdr:nvCxnSpPr>
      <xdr:spPr>
        <a:xfrm flipV="1">
          <a:off x="4826000" y="573278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147320</xdr:rowOff>
    </xdr:from>
    <xdr:ext cx="762000" cy="259080"/>
    <xdr:sp macro="" textlink="">
      <xdr:nvSpPr>
        <xdr:cNvPr id="60" name="人件費最小値テキスト"/>
        <xdr:cNvSpPr txBox="1"/>
      </xdr:nvSpPr>
      <xdr:spPr>
        <a:xfrm>
          <a:off x="4914900" y="717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3810</xdr:rowOff>
    </xdr:from>
    <xdr:to xmlns:xdr="http://schemas.openxmlformats.org/drawingml/2006/spreadsheetDrawing">
      <xdr:col>24</xdr:col>
      <xdr:colOff>114300</xdr:colOff>
      <xdr:row>42</xdr:row>
      <xdr:rowOff>3810</xdr:rowOff>
    </xdr:to>
    <xdr:cxnSp macro="">
      <xdr:nvCxnSpPr>
        <xdr:cNvPr id="61" name="直線コネクタ 60"/>
        <xdr:cNvCxnSpPr/>
      </xdr:nvCxnSpPr>
      <xdr:spPr>
        <a:xfrm>
          <a:off x="47371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160655</xdr:rowOff>
    </xdr:from>
    <xdr:ext cx="762000" cy="259080"/>
    <xdr:sp macro="" textlink="">
      <xdr:nvSpPr>
        <xdr:cNvPr id="62" name="人件費最大値テキスト"/>
        <xdr:cNvSpPr txBox="1"/>
      </xdr:nvSpPr>
      <xdr:spPr>
        <a:xfrm>
          <a:off x="4914900" y="5475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74930</xdr:rowOff>
    </xdr:from>
    <xdr:to xmlns:xdr="http://schemas.openxmlformats.org/drawingml/2006/spreadsheetDrawing">
      <xdr:col>24</xdr:col>
      <xdr:colOff>114300</xdr:colOff>
      <xdr:row>33</xdr:row>
      <xdr:rowOff>74930</xdr:rowOff>
    </xdr:to>
    <xdr:cxnSp macro="">
      <xdr:nvCxnSpPr>
        <xdr:cNvPr id="63" name="直線コネクタ 62"/>
        <xdr:cNvCxnSpPr/>
      </xdr:nvCxnSpPr>
      <xdr:spPr>
        <a:xfrm>
          <a:off x="47371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161290</xdr:rowOff>
    </xdr:from>
    <xdr:to xmlns:xdr="http://schemas.openxmlformats.org/drawingml/2006/spreadsheetDrawing">
      <xdr:col>24</xdr:col>
      <xdr:colOff>25400</xdr:colOff>
      <xdr:row>37</xdr:row>
      <xdr:rowOff>166370</xdr:rowOff>
    </xdr:to>
    <xdr:cxnSp macro="">
      <xdr:nvCxnSpPr>
        <xdr:cNvPr id="64" name="直線コネクタ 63"/>
        <xdr:cNvCxnSpPr/>
      </xdr:nvCxnSpPr>
      <xdr:spPr>
        <a:xfrm flipV="1">
          <a:off x="3987800" y="65049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26670</xdr:rowOff>
    </xdr:from>
    <xdr:ext cx="762000" cy="259080"/>
    <xdr:sp macro="" textlink="">
      <xdr:nvSpPr>
        <xdr:cNvPr id="65" name="人件費平均値テキスト"/>
        <xdr:cNvSpPr txBox="1"/>
      </xdr:nvSpPr>
      <xdr:spPr>
        <a:xfrm>
          <a:off x="4914900" y="6198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10160</xdr:rowOff>
    </xdr:from>
    <xdr:to xmlns:xdr="http://schemas.openxmlformats.org/drawingml/2006/spreadsheetDrawing">
      <xdr:col>24</xdr:col>
      <xdr:colOff>76200</xdr:colOff>
      <xdr:row>37</xdr:row>
      <xdr:rowOff>111760</xdr:rowOff>
    </xdr:to>
    <xdr:sp macro="" textlink="">
      <xdr:nvSpPr>
        <xdr:cNvPr id="66" name="フローチャート: 判断 65"/>
        <xdr:cNvSpPr/>
      </xdr:nvSpPr>
      <xdr:spPr>
        <a:xfrm>
          <a:off x="4775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161290</xdr:rowOff>
    </xdr:from>
    <xdr:to xmlns:xdr="http://schemas.openxmlformats.org/drawingml/2006/spreadsheetDrawing">
      <xdr:col>19</xdr:col>
      <xdr:colOff>187325</xdr:colOff>
      <xdr:row>37</xdr:row>
      <xdr:rowOff>166370</xdr:rowOff>
    </xdr:to>
    <xdr:cxnSp macro="">
      <xdr:nvCxnSpPr>
        <xdr:cNvPr id="67" name="直線コネクタ 66"/>
        <xdr:cNvCxnSpPr/>
      </xdr:nvCxnSpPr>
      <xdr:spPr>
        <a:xfrm>
          <a:off x="3098800" y="65049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158750</xdr:rowOff>
    </xdr:from>
    <xdr:to xmlns:xdr="http://schemas.openxmlformats.org/drawingml/2006/spreadsheetDrawing">
      <xdr:col>20</xdr:col>
      <xdr:colOff>38100</xdr:colOff>
      <xdr:row>37</xdr:row>
      <xdr:rowOff>88900</xdr:rowOff>
    </xdr:to>
    <xdr:sp macro="" textlink="">
      <xdr:nvSpPr>
        <xdr:cNvPr id="68" name="フローチャート: 判断 67"/>
        <xdr:cNvSpPr/>
      </xdr:nvSpPr>
      <xdr:spPr>
        <a:xfrm>
          <a:off x="3937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99060</xdr:rowOff>
    </xdr:from>
    <xdr:ext cx="735965" cy="258445"/>
    <xdr:sp macro="" textlink="">
      <xdr:nvSpPr>
        <xdr:cNvPr id="69" name="テキスト ボックス 68"/>
        <xdr:cNvSpPr txBox="1"/>
      </xdr:nvSpPr>
      <xdr:spPr>
        <a:xfrm>
          <a:off x="3606800" y="60998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161290</xdr:rowOff>
    </xdr:from>
    <xdr:to xmlns:xdr="http://schemas.openxmlformats.org/drawingml/2006/spreadsheetDrawing">
      <xdr:col>15</xdr:col>
      <xdr:colOff>98425</xdr:colOff>
      <xdr:row>38</xdr:row>
      <xdr:rowOff>104140</xdr:rowOff>
    </xdr:to>
    <xdr:cxnSp macro="">
      <xdr:nvCxnSpPr>
        <xdr:cNvPr id="70" name="直線コネクタ 69"/>
        <xdr:cNvCxnSpPr/>
      </xdr:nvCxnSpPr>
      <xdr:spPr>
        <a:xfrm flipV="1">
          <a:off x="2209800" y="650494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135890</xdr:rowOff>
    </xdr:from>
    <xdr:to xmlns:xdr="http://schemas.openxmlformats.org/drawingml/2006/spreadsheetDrawing">
      <xdr:col>15</xdr:col>
      <xdr:colOff>149225</xdr:colOff>
      <xdr:row>37</xdr:row>
      <xdr:rowOff>66040</xdr:rowOff>
    </xdr:to>
    <xdr:sp macro="" textlink="">
      <xdr:nvSpPr>
        <xdr:cNvPr id="71" name="フローチャート: 判断 70"/>
        <xdr:cNvSpPr/>
      </xdr:nvSpPr>
      <xdr:spPr>
        <a:xfrm>
          <a:off x="3048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76200</xdr:rowOff>
    </xdr:from>
    <xdr:ext cx="762000" cy="258445"/>
    <xdr:sp macro="" textlink="">
      <xdr:nvSpPr>
        <xdr:cNvPr id="72" name="テキスト ボックス 71"/>
        <xdr:cNvSpPr txBox="1"/>
      </xdr:nvSpPr>
      <xdr:spPr>
        <a:xfrm>
          <a:off x="2717800" y="6076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78740</xdr:rowOff>
    </xdr:from>
    <xdr:to xmlns:xdr="http://schemas.openxmlformats.org/drawingml/2006/spreadsheetDrawing">
      <xdr:col>11</xdr:col>
      <xdr:colOff>9525</xdr:colOff>
      <xdr:row>38</xdr:row>
      <xdr:rowOff>104140</xdr:rowOff>
    </xdr:to>
    <xdr:cxnSp macro="">
      <xdr:nvCxnSpPr>
        <xdr:cNvPr id="73" name="直線コネクタ 72"/>
        <xdr:cNvCxnSpPr/>
      </xdr:nvCxnSpPr>
      <xdr:spPr>
        <a:xfrm>
          <a:off x="1320800" y="642239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60325</xdr:rowOff>
    </xdr:from>
    <xdr:to xmlns:xdr="http://schemas.openxmlformats.org/drawingml/2006/spreadsheetDrawing">
      <xdr:col>11</xdr:col>
      <xdr:colOff>60325</xdr:colOff>
      <xdr:row>37</xdr:row>
      <xdr:rowOff>161925</xdr:rowOff>
    </xdr:to>
    <xdr:sp macro="" textlink="">
      <xdr:nvSpPr>
        <xdr:cNvPr id="74" name="フローチャート: 判断 73"/>
        <xdr:cNvSpPr/>
      </xdr:nvSpPr>
      <xdr:spPr>
        <a:xfrm>
          <a:off x="2159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635</xdr:rowOff>
    </xdr:from>
    <xdr:ext cx="761365" cy="259080"/>
    <xdr:sp macro="" textlink="">
      <xdr:nvSpPr>
        <xdr:cNvPr id="75" name="テキスト ボックス 74"/>
        <xdr:cNvSpPr txBox="1"/>
      </xdr:nvSpPr>
      <xdr:spPr>
        <a:xfrm>
          <a:off x="1828800" y="6172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71755</xdr:rowOff>
    </xdr:from>
    <xdr:to xmlns:xdr="http://schemas.openxmlformats.org/drawingml/2006/spreadsheetDrawing">
      <xdr:col>6</xdr:col>
      <xdr:colOff>171450</xdr:colOff>
      <xdr:row>37</xdr:row>
      <xdr:rowOff>1905</xdr:rowOff>
    </xdr:to>
    <xdr:sp macro="" textlink="">
      <xdr:nvSpPr>
        <xdr:cNvPr id="76" name="フローチャート: 判断 75"/>
        <xdr:cNvSpPr/>
      </xdr:nvSpPr>
      <xdr:spPr>
        <a:xfrm>
          <a:off x="1270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12065</xdr:rowOff>
    </xdr:from>
    <xdr:ext cx="761365" cy="259080"/>
    <xdr:sp macro="" textlink="">
      <xdr:nvSpPr>
        <xdr:cNvPr id="77" name="テキスト ボックス 76"/>
        <xdr:cNvSpPr txBox="1"/>
      </xdr:nvSpPr>
      <xdr:spPr>
        <a:xfrm>
          <a:off x="939800" y="6012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110490</xdr:rowOff>
    </xdr:from>
    <xdr:to xmlns:xdr="http://schemas.openxmlformats.org/drawingml/2006/spreadsheetDrawing">
      <xdr:col>24</xdr:col>
      <xdr:colOff>76200</xdr:colOff>
      <xdr:row>38</xdr:row>
      <xdr:rowOff>40640</xdr:rowOff>
    </xdr:to>
    <xdr:sp macro="" textlink="">
      <xdr:nvSpPr>
        <xdr:cNvPr id="83" name="楕円 82"/>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82550</xdr:rowOff>
    </xdr:from>
    <xdr:ext cx="762000" cy="259080"/>
    <xdr:sp macro="" textlink="">
      <xdr:nvSpPr>
        <xdr:cNvPr id="84" name="人件費該当値テキスト"/>
        <xdr:cNvSpPr txBox="1"/>
      </xdr:nvSpPr>
      <xdr:spPr>
        <a:xfrm>
          <a:off x="491490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114935</xdr:rowOff>
    </xdr:from>
    <xdr:to xmlns:xdr="http://schemas.openxmlformats.org/drawingml/2006/spreadsheetDrawing">
      <xdr:col>20</xdr:col>
      <xdr:colOff>38100</xdr:colOff>
      <xdr:row>38</xdr:row>
      <xdr:rowOff>45085</xdr:rowOff>
    </xdr:to>
    <xdr:sp macro="" textlink="">
      <xdr:nvSpPr>
        <xdr:cNvPr id="85" name="楕円 84"/>
        <xdr:cNvSpPr/>
      </xdr:nvSpPr>
      <xdr:spPr>
        <a:xfrm>
          <a:off x="3937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29845</xdr:rowOff>
    </xdr:from>
    <xdr:ext cx="735965" cy="258445"/>
    <xdr:sp macro="" textlink="">
      <xdr:nvSpPr>
        <xdr:cNvPr id="86" name="テキスト ボックス 85"/>
        <xdr:cNvSpPr txBox="1"/>
      </xdr:nvSpPr>
      <xdr:spPr>
        <a:xfrm>
          <a:off x="3606800" y="65449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110490</xdr:rowOff>
    </xdr:from>
    <xdr:to xmlns:xdr="http://schemas.openxmlformats.org/drawingml/2006/spreadsheetDrawing">
      <xdr:col>15</xdr:col>
      <xdr:colOff>149225</xdr:colOff>
      <xdr:row>38</xdr:row>
      <xdr:rowOff>40640</xdr:rowOff>
    </xdr:to>
    <xdr:sp macro="" textlink="">
      <xdr:nvSpPr>
        <xdr:cNvPr id="87" name="楕円 86"/>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25400</xdr:rowOff>
    </xdr:from>
    <xdr:ext cx="762000" cy="259080"/>
    <xdr:sp macro="" textlink="">
      <xdr:nvSpPr>
        <xdr:cNvPr id="88" name="テキスト ボックス 87"/>
        <xdr:cNvSpPr txBox="1"/>
      </xdr:nvSpPr>
      <xdr:spPr>
        <a:xfrm>
          <a:off x="2717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53340</xdr:rowOff>
    </xdr:from>
    <xdr:to xmlns:xdr="http://schemas.openxmlformats.org/drawingml/2006/spreadsheetDrawing">
      <xdr:col>11</xdr:col>
      <xdr:colOff>60325</xdr:colOff>
      <xdr:row>38</xdr:row>
      <xdr:rowOff>154940</xdr:rowOff>
    </xdr:to>
    <xdr:sp macro="" textlink="">
      <xdr:nvSpPr>
        <xdr:cNvPr id="89" name="楕円 88"/>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139700</xdr:rowOff>
    </xdr:from>
    <xdr:ext cx="761365" cy="259080"/>
    <xdr:sp macro="" textlink="">
      <xdr:nvSpPr>
        <xdr:cNvPr id="90" name="テキスト ボックス 89"/>
        <xdr:cNvSpPr txBox="1"/>
      </xdr:nvSpPr>
      <xdr:spPr>
        <a:xfrm>
          <a:off x="1828800" y="665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27940</xdr:rowOff>
    </xdr:from>
    <xdr:to xmlns:xdr="http://schemas.openxmlformats.org/drawingml/2006/spreadsheetDrawing">
      <xdr:col>6</xdr:col>
      <xdr:colOff>171450</xdr:colOff>
      <xdr:row>37</xdr:row>
      <xdr:rowOff>129540</xdr:rowOff>
    </xdr:to>
    <xdr:sp macro="" textlink="">
      <xdr:nvSpPr>
        <xdr:cNvPr id="91" name="楕円 90"/>
        <xdr:cNvSpPr/>
      </xdr:nvSpPr>
      <xdr:spPr>
        <a:xfrm>
          <a:off x="1270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114300</xdr:rowOff>
    </xdr:from>
    <xdr:ext cx="761365" cy="259080"/>
    <xdr:sp macro="" textlink="">
      <xdr:nvSpPr>
        <xdr:cNvPr id="92" name="テキスト ボックス 91"/>
        <xdr:cNvSpPr txBox="1"/>
      </xdr:nvSpPr>
      <xdr:spPr>
        <a:xfrm>
          <a:off x="939800" y="6457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県平均と同値となり、全国平均類似団体平均をようやく下回った。イニシャルコスト及びランニングコストの抑制、公共施設の統廃合や民間企業による遊休施設の利活用による事務的経費の節減に引き続き取り組み、更なるコストの削減に努める。</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4"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6"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8"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123190</xdr:rowOff>
    </xdr:from>
    <xdr:to xmlns:xdr="http://schemas.openxmlformats.org/drawingml/2006/spreadsheetDrawing">
      <xdr:col>82</xdr:col>
      <xdr:colOff>107950</xdr:colOff>
      <xdr:row>22</xdr:row>
      <xdr:rowOff>12700</xdr:rowOff>
    </xdr:to>
    <xdr:cxnSp macro="">
      <xdr:nvCxnSpPr>
        <xdr:cNvPr id="120" name="直線コネクタ 119"/>
        <xdr:cNvCxnSpPr/>
      </xdr:nvCxnSpPr>
      <xdr:spPr>
        <a:xfrm flipV="1">
          <a:off x="16510000" y="235204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156210</xdr:rowOff>
    </xdr:from>
    <xdr:ext cx="762000" cy="258445"/>
    <xdr:sp macro="" textlink="">
      <xdr:nvSpPr>
        <xdr:cNvPr id="121" name="物件費最小値テキスト"/>
        <xdr:cNvSpPr txBox="1"/>
      </xdr:nvSpPr>
      <xdr:spPr>
        <a:xfrm>
          <a:off x="165989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12700</xdr:rowOff>
    </xdr:from>
    <xdr:to xmlns:xdr="http://schemas.openxmlformats.org/drawingml/2006/spreadsheetDrawing">
      <xdr:col>82</xdr:col>
      <xdr:colOff>196850</xdr:colOff>
      <xdr:row>22</xdr:row>
      <xdr:rowOff>12700</xdr:rowOff>
    </xdr:to>
    <xdr:cxnSp macro="">
      <xdr:nvCxnSpPr>
        <xdr:cNvPr id="122" name="直線コネクタ 121"/>
        <xdr:cNvCxnSpPr/>
      </xdr:nvCxnSpPr>
      <xdr:spPr>
        <a:xfrm>
          <a:off x="16421100" y="378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38100</xdr:rowOff>
    </xdr:from>
    <xdr:ext cx="762000" cy="259080"/>
    <xdr:sp macro="" textlink="">
      <xdr:nvSpPr>
        <xdr:cNvPr id="123" name="物件費最大値テキスト"/>
        <xdr:cNvSpPr txBox="1"/>
      </xdr:nvSpPr>
      <xdr:spPr>
        <a:xfrm>
          <a:off x="16598900" y="20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123190</xdr:rowOff>
    </xdr:from>
    <xdr:to xmlns:xdr="http://schemas.openxmlformats.org/drawingml/2006/spreadsheetDrawing">
      <xdr:col>82</xdr:col>
      <xdr:colOff>196850</xdr:colOff>
      <xdr:row>13</xdr:row>
      <xdr:rowOff>123190</xdr:rowOff>
    </xdr:to>
    <xdr:cxnSp macro="">
      <xdr:nvCxnSpPr>
        <xdr:cNvPr id="124" name="直線コネクタ 123"/>
        <xdr:cNvCxnSpPr/>
      </xdr:nvCxnSpPr>
      <xdr:spPr>
        <a:xfrm>
          <a:off x="16421100" y="235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149860</xdr:rowOff>
    </xdr:from>
    <xdr:to xmlns:xdr="http://schemas.openxmlformats.org/drawingml/2006/spreadsheetDrawing">
      <xdr:col>82</xdr:col>
      <xdr:colOff>107950</xdr:colOff>
      <xdr:row>17</xdr:row>
      <xdr:rowOff>1270</xdr:rowOff>
    </xdr:to>
    <xdr:cxnSp macro="">
      <xdr:nvCxnSpPr>
        <xdr:cNvPr id="125" name="直線コネクタ 124"/>
        <xdr:cNvCxnSpPr/>
      </xdr:nvCxnSpPr>
      <xdr:spPr>
        <a:xfrm>
          <a:off x="15671800" y="28930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101600</xdr:rowOff>
    </xdr:from>
    <xdr:ext cx="762000" cy="259080"/>
    <xdr:sp macro="" textlink="">
      <xdr:nvSpPr>
        <xdr:cNvPr id="126" name="物件費平均値テキスト"/>
        <xdr:cNvSpPr txBox="1"/>
      </xdr:nvSpPr>
      <xdr:spPr>
        <a:xfrm>
          <a:off x="16598900" y="2844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129540</xdr:rowOff>
    </xdr:from>
    <xdr:to xmlns:xdr="http://schemas.openxmlformats.org/drawingml/2006/spreadsheetDrawing">
      <xdr:col>82</xdr:col>
      <xdr:colOff>158750</xdr:colOff>
      <xdr:row>17</xdr:row>
      <xdr:rowOff>59690</xdr:rowOff>
    </xdr:to>
    <xdr:sp macro="" textlink="">
      <xdr:nvSpPr>
        <xdr:cNvPr id="127" name="フローチャート: 判断 126"/>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96520</xdr:rowOff>
    </xdr:from>
    <xdr:to xmlns:xdr="http://schemas.openxmlformats.org/drawingml/2006/spreadsheetDrawing">
      <xdr:col>78</xdr:col>
      <xdr:colOff>69850</xdr:colOff>
      <xdr:row>16</xdr:row>
      <xdr:rowOff>149860</xdr:rowOff>
    </xdr:to>
    <xdr:cxnSp macro="">
      <xdr:nvCxnSpPr>
        <xdr:cNvPr id="128" name="直線コネクタ 127"/>
        <xdr:cNvCxnSpPr/>
      </xdr:nvCxnSpPr>
      <xdr:spPr>
        <a:xfrm>
          <a:off x="14782800" y="28397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91440</xdr:rowOff>
    </xdr:from>
    <xdr:to xmlns:xdr="http://schemas.openxmlformats.org/drawingml/2006/spreadsheetDrawing">
      <xdr:col>78</xdr:col>
      <xdr:colOff>120650</xdr:colOff>
      <xdr:row>17</xdr:row>
      <xdr:rowOff>21590</xdr:rowOff>
    </xdr:to>
    <xdr:sp macro="" textlink="">
      <xdr:nvSpPr>
        <xdr:cNvPr id="129" name="フローチャート: 判断 128"/>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31750</xdr:rowOff>
    </xdr:from>
    <xdr:ext cx="736600" cy="258445"/>
    <xdr:sp macro="" textlink="">
      <xdr:nvSpPr>
        <xdr:cNvPr id="130" name="テキスト ボックス 129"/>
        <xdr:cNvSpPr txBox="1"/>
      </xdr:nvSpPr>
      <xdr:spPr>
        <a:xfrm>
          <a:off x="15290800" y="2603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115570</xdr:rowOff>
    </xdr:from>
    <xdr:to xmlns:xdr="http://schemas.openxmlformats.org/drawingml/2006/spreadsheetDrawing">
      <xdr:col>73</xdr:col>
      <xdr:colOff>180975</xdr:colOff>
      <xdr:row>16</xdr:row>
      <xdr:rowOff>96520</xdr:rowOff>
    </xdr:to>
    <xdr:cxnSp macro="">
      <xdr:nvCxnSpPr>
        <xdr:cNvPr id="131" name="直線コネクタ 130"/>
        <xdr:cNvCxnSpPr/>
      </xdr:nvCxnSpPr>
      <xdr:spPr>
        <a:xfrm>
          <a:off x="13893800" y="268732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22860</xdr:rowOff>
    </xdr:from>
    <xdr:to xmlns:xdr="http://schemas.openxmlformats.org/drawingml/2006/spreadsheetDrawing">
      <xdr:col>74</xdr:col>
      <xdr:colOff>31750</xdr:colOff>
      <xdr:row>16</xdr:row>
      <xdr:rowOff>124460</xdr:rowOff>
    </xdr:to>
    <xdr:sp macro="" textlink="">
      <xdr:nvSpPr>
        <xdr:cNvPr id="132" name="フローチャート: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134620</xdr:rowOff>
    </xdr:from>
    <xdr:ext cx="762000" cy="258445"/>
    <xdr:sp macro="" textlink="">
      <xdr:nvSpPr>
        <xdr:cNvPr id="133" name="テキスト ボックス 132"/>
        <xdr:cNvSpPr txBox="1"/>
      </xdr:nvSpPr>
      <xdr:spPr>
        <a:xfrm>
          <a:off x="14401800" y="2534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115570</xdr:rowOff>
    </xdr:from>
    <xdr:to xmlns:xdr="http://schemas.openxmlformats.org/drawingml/2006/spreadsheetDrawing">
      <xdr:col>69</xdr:col>
      <xdr:colOff>92075</xdr:colOff>
      <xdr:row>16</xdr:row>
      <xdr:rowOff>73660</xdr:rowOff>
    </xdr:to>
    <xdr:cxnSp macro="">
      <xdr:nvCxnSpPr>
        <xdr:cNvPr id="134" name="直線コネクタ 133"/>
        <xdr:cNvCxnSpPr/>
      </xdr:nvCxnSpPr>
      <xdr:spPr>
        <a:xfrm flipV="1">
          <a:off x="13004800" y="268732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45720</xdr:rowOff>
    </xdr:from>
    <xdr:to xmlns:xdr="http://schemas.openxmlformats.org/drawingml/2006/spreadsheetDrawing">
      <xdr:col>69</xdr:col>
      <xdr:colOff>142875</xdr:colOff>
      <xdr:row>16</xdr:row>
      <xdr:rowOff>147320</xdr:rowOff>
    </xdr:to>
    <xdr:sp macro="" textlink="">
      <xdr:nvSpPr>
        <xdr:cNvPr id="135" name="フローチャート: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132080</xdr:rowOff>
    </xdr:from>
    <xdr:ext cx="761365" cy="258445"/>
    <xdr:sp macro="" textlink="">
      <xdr:nvSpPr>
        <xdr:cNvPr id="136" name="テキスト ボックス 135"/>
        <xdr:cNvSpPr txBox="1"/>
      </xdr:nvSpPr>
      <xdr:spPr>
        <a:xfrm>
          <a:off x="13512800" y="28752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72390</xdr:rowOff>
    </xdr:from>
    <xdr:to xmlns:xdr="http://schemas.openxmlformats.org/drawingml/2006/spreadsheetDrawing">
      <xdr:col>65</xdr:col>
      <xdr:colOff>53975</xdr:colOff>
      <xdr:row>18</xdr:row>
      <xdr:rowOff>2540</xdr:rowOff>
    </xdr:to>
    <xdr:sp macro="" textlink="">
      <xdr:nvSpPr>
        <xdr:cNvPr id="137" name="フローチャート: 判断 136"/>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158750</xdr:rowOff>
    </xdr:from>
    <xdr:ext cx="762000" cy="259080"/>
    <xdr:sp macro="" textlink="">
      <xdr:nvSpPr>
        <xdr:cNvPr id="138" name="テキスト ボックス 137"/>
        <xdr:cNvSpPr txBox="1"/>
      </xdr:nvSpPr>
      <xdr:spPr>
        <a:xfrm>
          <a:off x="12623800" y="307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0" name="テキスト ボックス 139"/>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1" name="テキスト ボックス 140"/>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3" name="テキスト ボックス 142"/>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121920</xdr:rowOff>
    </xdr:from>
    <xdr:to xmlns:xdr="http://schemas.openxmlformats.org/drawingml/2006/spreadsheetDrawing">
      <xdr:col>82</xdr:col>
      <xdr:colOff>158750</xdr:colOff>
      <xdr:row>17</xdr:row>
      <xdr:rowOff>52070</xdr:rowOff>
    </xdr:to>
    <xdr:sp macro="" textlink="">
      <xdr:nvSpPr>
        <xdr:cNvPr id="144" name="楕円 143"/>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138430</xdr:rowOff>
    </xdr:from>
    <xdr:ext cx="762000" cy="259080"/>
    <xdr:sp macro="" textlink="">
      <xdr:nvSpPr>
        <xdr:cNvPr id="145" name="物件費該当値テキスト"/>
        <xdr:cNvSpPr txBox="1"/>
      </xdr:nvSpPr>
      <xdr:spPr>
        <a:xfrm>
          <a:off x="16598900" y="27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99060</xdr:rowOff>
    </xdr:from>
    <xdr:to xmlns:xdr="http://schemas.openxmlformats.org/drawingml/2006/spreadsheetDrawing">
      <xdr:col>78</xdr:col>
      <xdr:colOff>120650</xdr:colOff>
      <xdr:row>17</xdr:row>
      <xdr:rowOff>29210</xdr:rowOff>
    </xdr:to>
    <xdr:sp macro="" textlink="">
      <xdr:nvSpPr>
        <xdr:cNvPr id="146" name="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13970</xdr:rowOff>
    </xdr:from>
    <xdr:ext cx="736600" cy="259080"/>
    <xdr:sp macro="" textlink="">
      <xdr:nvSpPr>
        <xdr:cNvPr id="147" name="テキスト ボックス 146"/>
        <xdr:cNvSpPr txBox="1"/>
      </xdr:nvSpPr>
      <xdr:spPr>
        <a:xfrm>
          <a:off x="15290800" y="2928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45720</xdr:rowOff>
    </xdr:from>
    <xdr:to xmlns:xdr="http://schemas.openxmlformats.org/drawingml/2006/spreadsheetDrawing">
      <xdr:col>74</xdr:col>
      <xdr:colOff>31750</xdr:colOff>
      <xdr:row>16</xdr:row>
      <xdr:rowOff>147320</xdr:rowOff>
    </xdr:to>
    <xdr:sp macro="" textlink="">
      <xdr:nvSpPr>
        <xdr:cNvPr id="148" name="楕円 147"/>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132080</xdr:rowOff>
    </xdr:from>
    <xdr:ext cx="762000" cy="258445"/>
    <xdr:sp macro="" textlink="">
      <xdr:nvSpPr>
        <xdr:cNvPr id="149" name="テキスト ボックス 148"/>
        <xdr:cNvSpPr txBox="1"/>
      </xdr:nvSpPr>
      <xdr:spPr>
        <a:xfrm>
          <a:off x="14401800" y="2875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64770</xdr:rowOff>
    </xdr:from>
    <xdr:to xmlns:xdr="http://schemas.openxmlformats.org/drawingml/2006/spreadsheetDrawing">
      <xdr:col>69</xdr:col>
      <xdr:colOff>142875</xdr:colOff>
      <xdr:row>15</xdr:row>
      <xdr:rowOff>166370</xdr:rowOff>
    </xdr:to>
    <xdr:sp macro="" textlink="">
      <xdr:nvSpPr>
        <xdr:cNvPr id="150" name="楕円 149"/>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5080</xdr:rowOff>
    </xdr:from>
    <xdr:ext cx="761365" cy="259080"/>
    <xdr:sp macro="" textlink="">
      <xdr:nvSpPr>
        <xdr:cNvPr id="151" name="テキスト ボックス 150"/>
        <xdr:cNvSpPr txBox="1"/>
      </xdr:nvSpPr>
      <xdr:spPr>
        <a:xfrm>
          <a:off x="13512800" y="2405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22860</xdr:rowOff>
    </xdr:from>
    <xdr:to xmlns:xdr="http://schemas.openxmlformats.org/drawingml/2006/spreadsheetDrawing">
      <xdr:col>65</xdr:col>
      <xdr:colOff>53975</xdr:colOff>
      <xdr:row>16</xdr:row>
      <xdr:rowOff>124460</xdr:rowOff>
    </xdr:to>
    <xdr:sp macro="" textlink="">
      <xdr:nvSpPr>
        <xdr:cNvPr id="152" name="楕円 151"/>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134620</xdr:rowOff>
    </xdr:from>
    <xdr:ext cx="762000" cy="258445"/>
    <xdr:sp macro="" textlink="">
      <xdr:nvSpPr>
        <xdr:cNvPr id="153" name="テキスト ボックス 152"/>
        <xdr:cNvSpPr txBox="1"/>
      </xdr:nvSpPr>
      <xdr:spPr>
        <a:xfrm>
          <a:off x="12623800" y="2534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平成２８年度以降ほぼ同水準で推移しており、類似団体平均を下回っている。</a:t>
          </a:r>
        </a:p>
        <a:p>
          <a:r>
            <a:rPr kumimoji="1" lang="ja-JP" altLang="en-US" sz="1300">
              <a:latin typeface="ＭＳ Ｐゴシック"/>
              <a:ea typeface="ＭＳ Ｐゴシック"/>
            </a:rPr>
            <a:t>　少子高齢化は今後更に進むことが予想され、児童手当等は減額するものの高齢者に対する扶助費の増額が見込まれる。健康増進や食育、障がい者の自立促進等を図り、扶助費の抑制に努める。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5" name="テキスト ボックス 164"/>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7" name="テキスト ボックス 166"/>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8" name="直線コネクタ 167"/>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9" name="テキスト ボックス 168"/>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0" name="直線コネクタ 169"/>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1" name="テキスト ボックス 170"/>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2" name="直線コネクタ 171"/>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3" name="テキスト ボックス 172"/>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4" name="直線コネクタ 173"/>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5" name="テキスト ボックス 174"/>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6" name="直線コネクタ 175"/>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7" name="テキスト ボックス 176"/>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69850</xdr:rowOff>
    </xdr:from>
    <xdr:to xmlns:xdr="http://schemas.openxmlformats.org/drawingml/2006/spreadsheetDrawing">
      <xdr:col>24</xdr:col>
      <xdr:colOff>25400</xdr:colOff>
      <xdr:row>62</xdr:row>
      <xdr:rowOff>69850</xdr:rowOff>
    </xdr:to>
    <xdr:cxnSp macro="">
      <xdr:nvCxnSpPr>
        <xdr:cNvPr id="180" name="直線コネクタ 179"/>
        <xdr:cNvCxnSpPr/>
      </xdr:nvCxnSpPr>
      <xdr:spPr>
        <a:xfrm flipV="1">
          <a:off x="4826000" y="932815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41910</xdr:rowOff>
    </xdr:from>
    <xdr:ext cx="762000" cy="258445"/>
    <xdr:sp macro="" textlink="">
      <xdr:nvSpPr>
        <xdr:cNvPr id="181" name="扶助費最小値テキスト"/>
        <xdr:cNvSpPr txBox="1"/>
      </xdr:nvSpPr>
      <xdr:spPr>
        <a:xfrm>
          <a:off x="4914900" y="10671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69850</xdr:rowOff>
    </xdr:from>
    <xdr:to xmlns:xdr="http://schemas.openxmlformats.org/drawingml/2006/spreadsheetDrawing">
      <xdr:col>24</xdr:col>
      <xdr:colOff>114300</xdr:colOff>
      <xdr:row>62</xdr:row>
      <xdr:rowOff>69850</xdr:rowOff>
    </xdr:to>
    <xdr:cxnSp macro="">
      <xdr:nvCxnSpPr>
        <xdr:cNvPr id="182" name="直線コネクタ 181"/>
        <xdr:cNvCxnSpPr/>
      </xdr:nvCxnSpPr>
      <xdr:spPr>
        <a:xfrm>
          <a:off x="4737100" y="1069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156210</xdr:rowOff>
    </xdr:from>
    <xdr:ext cx="762000" cy="258445"/>
    <xdr:sp macro="" textlink="">
      <xdr:nvSpPr>
        <xdr:cNvPr id="183" name="扶助費最大値テキスト"/>
        <xdr:cNvSpPr txBox="1"/>
      </xdr:nvSpPr>
      <xdr:spPr>
        <a:xfrm>
          <a:off x="4914900" y="907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69850</xdr:rowOff>
    </xdr:from>
    <xdr:to xmlns:xdr="http://schemas.openxmlformats.org/drawingml/2006/spreadsheetDrawing">
      <xdr:col>24</xdr:col>
      <xdr:colOff>114300</xdr:colOff>
      <xdr:row>54</xdr:row>
      <xdr:rowOff>69850</xdr:rowOff>
    </xdr:to>
    <xdr:cxnSp macro="">
      <xdr:nvCxnSpPr>
        <xdr:cNvPr id="184" name="直線コネクタ 183"/>
        <xdr:cNvCxnSpPr/>
      </xdr:nvCxnSpPr>
      <xdr:spPr>
        <a:xfrm>
          <a:off x="4737100" y="932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146050</xdr:rowOff>
    </xdr:from>
    <xdr:to xmlns:xdr="http://schemas.openxmlformats.org/drawingml/2006/spreadsheetDrawing">
      <xdr:col>24</xdr:col>
      <xdr:colOff>25400</xdr:colOff>
      <xdr:row>57</xdr:row>
      <xdr:rowOff>50800</xdr:rowOff>
    </xdr:to>
    <xdr:cxnSp macro="">
      <xdr:nvCxnSpPr>
        <xdr:cNvPr id="185" name="直線コネクタ 184"/>
        <xdr:cNvCxnSpPr/>
      </xdr:nvCxnSpPr>
      <xdr:spPr>
        <a:xfrm>
          <a:off x="3987800" y="974725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762000" cy="259080"/>
    <xdr:sp macro="" textlink="">
      <xdr:nvSpPr>
        <xdr:cNvPr id="186" name="扶助費平均値テキスト"/>
        <xdr:cNvSpPr txBox="1"/>
      </xdr:nvSpPr>
      <xdr:spPr>
        <a:xfrm>
          <a:off x="4914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87" name="フローチャート: 判断 186"/>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107950</xdr:rowOff>
    </xdr:from>
    <xdr:to xmlns:xdr="http://schemas.openxmlformats.org/drawingml/2006/spreadsheetDrawing">
      <xdr:col>19</xdr:col>
      <xdr:colOff>187325</xdr:colOff>
      <xdr:row>56</xdr:row>
      <xdr:rowOff>146050</xdr:rowOff>
    </xdr:to>
    <xdr:cxnSp macro="">
      <xdr:nvCxnSpPr>
        <xdr:cNvPr id="188" name="直線コネクタ 187"/>
        <xdr:cNvCxnSpPr/>
      </xdr:nvCxnSpPr>
      <xdr:spPr>
        <a:xfrm>
          <a:off x="3098800" y="97091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152400</xdr:rowOff>
    </xdr:from>
    <xdr:to xmlns:xdr="http://schemas.openxmlformats.org/drawingml/2006/spreadsheetDrawing">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67310</xdr:rowOff>
    </xdr:from>
    <xdr:ext cx="735965" cy="259080"/>
    <xdr:sp macro="" textlink="">
      <xdr:nvSpPr>
        <xdr:cNvPr id="190" name="テキスト ボックス 189"/>
        <xdr:cNvSpPr txBox="1"/>
      </xdr:nvSpPr>
      <xdr:spPr>
        <a:xfrm>
          <a:off x="3606800" y="9839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69850</xdr:rowOff>
    </xdr:from>
    <xdr:to xmlns:xdr="http://schemas.openxmlformats.org/drawingml/2006/spreadsheetDrawing">
      <xdr:col>15</xdr:col>
      <xdr:colOff>98425</xdr:colOff>
      <xdr:row>56</xdr:row>
      <xdr:rowOff>107950</xdr:rowOff>
    </xdr:to>
    <xdr:cxnSp macro="">
      <xdr:nvCxnSpPr>
        <xdr:cNvPr id="191" name="直線コネクタ 190"/>
        <xdr:cNvCxnSpPr/>
      </xdr:nvCxnSpPr>
      <xdr:spPr>
        <a:xfrm>
          <a:off x="2209800" y="96710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152400</xdr:rowOff>
    </xdr:from>
    <xdr:to xmlns:xdr="http://schemas.openxmlformats.org/drawingml/2006/spreadsheetDrawing">
      <xdr:col>15</xdr:col>
      <xdr:colOff>149225</xdr:colOff>
      <xdr:row>57</xdr:row>
      <xdr:rowOff>82550</xdr:rowOff>
    </xdr:to>
    <xdr:sp macro="" textlink="">
      <xdr:nvSpPr>
        <xdr:cNvPr id="192" name="フローチャート: 判断 191"/>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67310</xdr:rowOff>
    </xdr:from>
    <xdr:ext cx="762000" cy="259080"/>
    <xdr:sp macro="" textlink="">
      <xdr:nvSpPr>
        <xdr:cNvPr id="193" name="テキスト ボックス 192"/>
        <xdr:cNvSpPr txBox="1"/>
      </xdr:nvSpPr>
      <xdr:spPr>
        <a:xfrm>
          <a:off x="27178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69850</xdr:rowOff>
    </xdr:from>
    <xdr:to xmlns:xdr="http://schemas.openxmlformats.org/drawingml/2006/spreadsheetDrawing">
      <xdr:col>11</xdr:col>
      <xdr:colOff>9525</xdr:colOff>
      <xdr:row>56</xdr:row>
      <xdr:rowOff>107950</xdr:rowOff>
    </xdr:to>
    <xdr:cxnSp macro="">
      <xdr:nvCxnSpPr>
        <xdr:cNvPr id="194" name="直線コネクタ 193"/>
        <xdr:cNvCxnSpPr/>
      </xdr:nvCxnSpPr>
      <xdr:spPr>
        <a:xfrm flipV="1">
          <a:off x="1320800" y="96710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19050</xdr:rowOff>
    </xdr:from>
    <xdr:to xmlns:xdr="http://schemas.openxmlformats.org/drawingml/2006/spreadsheetDrawing">
      <xdr:col>11</xdr:col>
      <xdr:colOff>60325</xdr:colOff>
      <xdr:row>57</xdr:row>
      <xdr:rowOff>120650</xdr:rowOff>
    </xdr:to>
    <xdr:sp macro="" textlink="">
      <xdr:nvSpPr>
        <xdr:cNvPr id="195" name="フローチャート: 判断 194"/>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105410</xdr:rowOff>
    </xdr:from>
    <xdr:ext cx="761365" cy="259080"/>
    <xdr:sp macro="" textlink="">
      <xdr:nvSpPr>
        <xdr:cNvPr id="196" name="テキスト ボックス 195"/>
        <xdr:cNvSpPr txBox="1"/>
      </xdr:nvSpPr>
      <xdr:spPr>
        <a:xfrm>
          <a:off x="1828800" y="9878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152400</xdr:rowOff>
    </xdr:from>
    <xdr:to xmlns:xdr="http://schemas.openxmlformats.org/drawingml/2006/spreadsheetDrawing">
      <xdr:col>6</xdr:col>
      <xdr:colOff>171450</xdr:colOff>
      <xdr:row>59</xdr:row>
      <xdr:rowOff>82550</xdr:rowOff>
    </xdr:to>
    <xdr:sp macro="" textlink="">
      <xdr:nvSpPr>
        <xdr:cNvPr id="197" name="フローチャート: 判断 196"/>
        <xdr:cNvSpPr/>
      </xdr:nvSpPr>
      <xdr:spPr>
        <a:xfrm>
          <a:off x="1270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67310</xdr:rowOff>
    </xdr:from>
    <xdr:ext cx="761365" cy="259080"/>
    <xdr:sp macro="" textlink="">
      <xdr:nvSpPr>
        <xdr:cNvPr id="198" name="テキスト ボックス 197"/>
        <xdr:cNvSpPr txBox="1"/>
      </xdr:nvSpPr>
      <xdr:spPr>
        <a:xfrm>
          <a:off x="939800" y="10182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1" name="テキスト ボックス 200"/>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0</xdr:rowOff>
    </xdr:from>
    <xdr:to xmlns:xdr="http://schemas.openxmlformats.org/drawingml/2006/spreadsheetDrawing">
      <xdr:col>24</xdr:col>
      <xdr:colOff>76200</xdr:colOff>
      <xdr:row>57</xdr:row>
      <xdr:rowOff>101600</xdr:rowOff>
    </xdr:to>
    <xdr:sp macro="" textlink="">
      <xdr:nvSpPr>
        <xdr:cNvPr id="204" name="楕円 203"/>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16510</xdr:rowOff>
    </xdr:from>
    <xdr:ext cx="762000" cy="259080"/>
    <xdr:sp macro="" textlink="">
      <xdr:nvSpPr>
        <xdr:cNvPr id="205" name="扶助費該当値テキスト"/>
        <xdr:cNvSpPr txBox="1"/>
      </xdr:nvSpPr>
      <xdr:spPr>
        <a:xfrm>
          <a:off x="4914900" y="9617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95250</xdr:rowOff>
    </xdr:from>
    <xdr:to xmlns:xdr="http://schemas.openxmlformats.org/drawingml/2006/spreadsheetDrawing">
      <xdr:col>20</xdr:col>
      <xdr:colOff>38100</xdr:colOff>
      <xdr:row>57</xdr:row>
      <xdr:rowOff>25400</xdr:rowOff>
    </xdr:to>
    <xdr:sp macro="" textlink="">
      <xdr:nvSpPr>
        <xdr:cNvPr id="206" name="楕円 205"/>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35560</xdr:rowOff>
    </xdr:from>
    <xdr:ext cx="735965" cy="259080"/>
    <xdr:sp macro="" textlink="">
      <xdr:nvSpPr>
        <xdr:cNvPr id="207" name="テキスト ボックス 206"/>
        <xdr:cNvSpPr txBox="1"/>
      </xdr:nvSpPr>
      <xdr:spPr>
        <a:xfrm>
          <a:off x="3606800" y="94653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57150</xdr:rowOff>
    </xdr:from>
    <xdr:to xmlns:xdr="http://schemas.openxmlformats.org/drawingml/2006/spreadsheetDrawing">
      <xdr:col>15</xdr:col>
      <xdr:colOff>149225</xdr:colOff>
      <xdr:row>56</xdr:row>
      <xdr:rowOff>158750</xdr:rowOff>
    </xdr:to>
    <xdr:sp macro="" textlink="">
      <xdr:nvSpPr>
        <xdr:cNvPr id="208" name="楕円 207"/>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168910</xdr:rowOff>
    </xdr:from>
    <xdr:ext cx="762000" cy="258445"/>
    <xdr:sp macro="" textlink="">
      <xdr:nvSpPr>
        <xdr:cNvPr id="209" name="テキスト ボックス 208"/>
        <xdr:cNvSpPr txBox="1"/>
      </xdr:nvSpPr>
      <xdr:spPr>
        <a:xfrm>
          <a:off x="2717800" y="9427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19050</xdr:rowOff>
    </xdr:from>
    <xdr:to xmlns:xdr="http://schemas.openxmlformats.org/drawingml/2006/spreadsheetDrawing">
      <xdr:col>11</xdr:col>
      <xdr:colOff>60325</xdr:colOff>
      <xdr:row>56</xdr:row>
      <xdr:rowOff>120650</xdr:rowOff>
    </xdr:to>
    <xdr:sp macro="" textlink="">
      <xdr:nvSpPr>
        <xdr:cNvPr id="210" name="楕円 209"/>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130810</xdr:rowOff>
    </xdr:from>
    <xdr:ext cx="761365" cy="259080"/>
    <xdr:sp macro="" textlink="">
      <xdr:nvSpPr>
        <xdr:cNvPr id="211" name="テキスト ボックス 210"/>
        <xdr:cNvSpPr txBox="1"/>
      </xdr:nvSpPr>
      <xdr:spPr>
        <a:xfrm>
          <a:off x="1828800" y="9389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57150</xdr:rowOff>
    </xdr:from>
    <xdr:to xmlns:xdr="http://schemas.openxmlformats.org/drawingml/2006/spreadsheetDrawing">
      <xdr:col>6</xdr:col>
      <xdr:colOff>171450</xdr:colOff>
      <xdr:row>56</xdr:row>
      <xdr:rowOff>158750</xdr:rowOff>
    </xdr:to>
    <xdr:sp macro="" textlink="">
      <xdr:nvSpPr>
        <xdr:cNvPr id="212" name="楕円 211"/>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168910</xdr:rowOff>
    </xdr:from>
    <xdr:ext cx="761365" cy="258445"/>
    <xdr:sp macro="" textlink="">
      <xdr:nvSpPr>
        <xdr:cNvPr id="213" name="テキスト ボックス 212"/>
        <xdr:cNvSpPr txBox="1"/>
      </xdr:nvSpPr>
      <xdr:spPr>
        <a:xfrm>
          <a:off x="939800" y="9427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が類似団体平均を上回っているのは、下水道事業への繰出金が多額なことが主要因である。老朽化する施設の改良、改修について、国庫補助事業である長寿命化対策事業により計画的に進め、維持経費の削減と平準化を図ることで普通会計の負担額を減らしていくよう努める。また、水道、下水道事業において料金改定を進め、収入増に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5" name="テキスト ボックス 224"/>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7" name="テキスト ボックス 226"/>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9" name="テキスト ボックス 228"/>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1" name="テキスト ボックス 230"/>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3" name="テキスト ボックス 232"/>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5" name="テキスト ボックス 234"/>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7" name="テキスト ボックス 236"/>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39" name="テキスト ボックス 238"/>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8890</xdr:rowOff>
    </xdr:from>
    <xdr:to xmlns:xdr="http://schemas.openxmlformats.org/drawingml/2006/spreadsheetDrawing">
      <xdr:col>82</xdr:col>
      <xdr:colOff>107950</xdr:colOff>
      <xdr:row>59</xdr:row>
      <xdr:rowOff>115570</xdr:rowOff>
    </xdr:to>
    <xdr:cxnSp macro="">
      <xdr:nvCxnSpPr>
        <xdr:cNvPr id="241" name="直線コネクタ 240"/>
        <xdr:cNvCxnSpPr/>
      </xdr:nvCxnSpPr>
      <xdr:spPr>
        <a:xfrm flipV="1">
          <a:off x="16510000" y="909574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59</xdr:row>
      <xdr:rowOff>87630</xdr:rowOff>
    </xdr:from>
    <xdr:ext cx="762000" cy="258445"/>
    <xdr:sp macro="" textlink="">
      <xdr:nvSpPr>
        <xdr:cNvPr id="242" name="その他最小値テキスト"/>
        <xdr:cNvSpPr txBox="1"/>
      </xdr:nvSpPr>
      <xdr:spPr>
        <a:xfrm>
          <a:off x="16598900" y="10203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59</xdr:row>
      <xdr:rowOff>115570</xdr:rowOff>
    </xdr:from>
    <xdr:to xmlns:xdr="http://schemas.openxmlformats.org/drawingml/2006/spreadsheetDrawing">
      <xdr:col>82</xdr:col>
      <xdr:colOff>196850</xdr:colOff>
      <xdr:row>59</xdr:row>
      <xdr:rowOff>115570</xdr:rowOff>
    </xdr:to>
    <xdr:cxnSp macro="">
      <xdr:nvCxnSpPr>
        <xdr:cNvPr id="243" name="直線コネクタ 242"/>
        <xdr:cNvCxnSpPr/>
      </xdr:nvCxnSpPr>
      <xdr:spPr>
        <a:xfrm>
          <a:off x="16421100" y="1023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95250</xdr:rowOff>
    </xdr:from>
    <xdr:ext cx="762000" cy="259080"/>
    <xdr:sp macro="" textlink="">
      <xdr:nvSpPr>
        <xdr:cNvPr id="244" name="その他最大値テキスト"/>
        <xdr:cNvSpPr txBox="1"/>
      </xdr:nvSpPr>
      <xdr:spPr>
        <a:xfrm>
          <a:off x="16598900" y="883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8890</xdr:rowOff>
    </xdr:from>
    <xdr:to xmlns:xdr="http://schemas.openxmlformats.org/drawingml/2006/spreadsheetDrawing">
      <xdr:col>82</xdr:col>
      <xdr:colOff>196850</xdr:colOff>
      <xdr:row>53</xdr:row>
      <xdr:rowOff>8890</xdr:rowOff>
    </xdr:to>
    <xdr:cxnSp macro="">
      <xdr:nvCxnSpPr>
        <xdr:cNvPr id="245" name="直線コネクタ 244"/>
        <xdr:cNvCxnSpPr/>
      </xdr:nvCxnSpPr>
      <xdr:spPr>
        <a:xfrm>
          <a:off x="16421100" y="909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165100</xdr:rowOff>
    </xdr:from>
    <xdr:to xmlns:xdr="http://schemas.openxmlformats.org/drawingml/2006/spreadsheetDrawing">
      <xdr:col>82</xdr:col>
      <xdr:colOff>107950</xdr:colOff>
      <xdr:row>59</xdr:row>
      <xdr:rowOff>1270</xdr:rowOff>
    </xdr:to>
    <xdr:cxnSp macro="">
      <xdr:nvCxnSpPr>
        <xdr:cNvPr id="246" name="直線コネクタ 245"/>
        <xdr:cNvCxnSpPr/>
      </xdr:nvCxnSpPr>
      <xdr:spPr>
        <a:xfrm>
          <a:off x="15671800" y="101092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8890</xdr:rowOff>
    </xdr:from>
    <xdr:ext cx="762000" cy="258445"/>
    <xdr:sp macro="" textlink="">
      <xdr:nvSpPr>
        <xdr:cNvPr id="247" name="その他平均値テキスト"/>
        <xdr:cNvSpPr txBox="1"/>
      </xdr:nvSpPr>
      <xdr:spPr>
        <a:xfrm>
          <a:off x="16598900" y="94386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163830</xdr:rowOff>
    </xdr:from>
    <xdr:to xmlns:xdr="http://schemas.openxmlformats.org/drawingml/2006/spreadsheetDrawing">
      <xdr:col>82</xdr:col>
      <xdr:colOff>158750</xdr:colOff>
      <xdr:row>56</xdr:row>
      <xdr:rowOff>93980</xdr:rowOff>
    </xdr:to>
    <xdr:sp macro="" textlink="">
      <xdr:nvSpPr>
        <xdr:cNvPr id="248" name="フローチャート: 判断 247"/>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165100</xdr:rowOff>
    </xdr:from>
    <xdr:to xmlns:xdr="http://schemas.openxmlformats.org/drawingml/2006/spreadsheetDrawing">
      <xdr:col>78</xdr:col>
      <xdr:colOff>69850</xdr:colOff>
      <xdr:row>59</xdr:row>
      <xdr:rowOff>77470</xdr:rowOff>
    </xdr:to>
    <xdr:cxnSp macro="">
      <xdr:nvCxnSpPr>
        <xdr:cNvPr id="249" name="直線コネクタ 248"/>
        <xdr:cNvCxnSpPr/>
      </xdr:nvCxnSpPr>
      <xdr:spPr>
        <a:xfrm flipV="1">
          <a:off x="14782800" y="101092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53340</xdr:rowOff>
    </xdr:from>
    <xdr:to xmlns:xdr="http://schemas.openxmlformats.org/drawingml/2006/spreadsheetDrawing">
      <xdr:col>78</xdr:col>
      <xdr:colOff>120650</xdr:colOff>
      <xdr:row>56</xdr:row>
      <xdr:rowOff>154940</xdr:rowOff>
    </xdr:to>
    <xdr:sp macro="" textlink="">
      <xdr:nvSpPr>
        <xdr:cNvPr id="250" name="フローチャート: 判断 249"/>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165100</xdr:rowOff>
    </xdr:from>
    <xdr:ext cx="736600" cy="259080"/>
    <xdr:sp macro="" textlink="">
      <xdr:nvSpPr>
        <xdr:cNvPr id="251" name="テキスト ボックス 250"/>
        <xdr:cNvSpPr txBox="1"/>
      </xdr:nvSpPr>
      <xdr:spPr>
        <a:xfrm>
          <a:off x="15290800" y="9423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77470</xdr:rowOff>
    </xdr:from>
    <xdr:to xmlns:xdr="http://schemas.openxmlformats.org/drawingml/2006/spreadsheetDrawing">
      <xdr:col>73</xdr:col>
      <xdr:colOff>180975</xdr:colOff>
      <xdr:row>59</xdr:row>
      <xdr:rowOff>115570</xdr:rowOff>
    </xdr:to>
    <xdr:cxnSp macro="">
      <xdr:nvCxnSpPr>
        <xdr:cNvPr id="252" name="直線コネクタ 251"/>
        <xdr:cNvCxnSpPr/>
      </xdr:nvCxnSpPr>
      <xdr:spPr>
        <a:xfrm flipV="1">
          <a:off x="13893800" y="101930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30480</xdr:rowOff>
    </xdr:from>
    <xdr:to xmlns:xdr="http://schemas.openxmlformats.org/drawingml/2006/spreadsheetDrawing">
      <xdr:col>74</xdr:col>
      <xdr:colOff>31750</xdr:colOff>
      <xdr:row>56</xdr:row>
      <xdr:rowOff>132080</xdr:rowOff>
    </xdr:to>
    <xdr:sp macro="" textlink="">
      <xdr:nvSpPr>
        <xdr:cNvPr id="253" name="フローチャート: 判断 252"/>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142240</xdr:rowOff>
    </xdr:from>
    <xdr:ext cx="762000" cy="259080"/>
    <xdr:sp macro="" textlink="">
      <xdr:nvSpPr>
        <xdr:cNvPr id="254" name="テキスト ボックス 253"/>
        <xdr:cNvSpPr txBox="1"/>
      </xdr:nvSpPr>
      <xdr:spPr>
        <a:xfrm>
          <a:off x="14401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115570</xdr:rowOff>
    </xdr:from>
    <xdr:to xmlns:xdr="http://schemas.openxmlformats.org/drawingml/2006/spreadsheetDrawing">
      <xdr:col>69</xdr:col>
      <xdr:colOff>92075</xdr:colOff>
      <xdr:row>60</xdr:row>
      <xdr:rowOff>58420</xdr:rowOff>
    </xdr:to>
    <xdr:cxnSp macro="">
      <xdr:nvCxnSpPr>
        <xdr:cNvPr id="255" name="直線コネクタ 254"/>
        <xdr:cNvCxnSpPr/>
      </xdr:nvCxnSpPr>
      <xdr:spPr>
        <a:xfrm flipV="1">
          <a:off x="13004800" y="1023112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106680</xdr:rowOff>
    </xdr:from>
    <xdr:to xmlns:xdr="http://schemas.openxmlformats.org/drawingml/2006/spreadsheetDrawing">
      <xdr:col>69</xdr:col>
      <xdr:colOff>142875</xdr:colOff>
      <xdr:row>57</xdr:row>
      <xdr:rowOff>36830</xdr:rowOff>
    </xdr:to>
    <xdr:sp macro="" textlink="">
      <xdr:nvSpPr>
        <xdr:cNvPr id="256" name="フローチャート: 判断 255"/>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46990</xdr:rowOff>
    </xdr:from>
    <xdr:ext cx="761365" cy="259080"/>
    <xdr:sp macro="" textlink="">
      <xdr:nvSpPr>
        <xdr:cNvPr id="257" name="テキスト ボックス 256"/>
        <xdr:cNvSpPr txBox="1"/>
      </xdr:nvSpPr>
      <xdr:spPr>
        <a:xfrm>
          <a:off x="13512800" y="9476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3810</xdr:rowOff>
    </xdr:from>
    <xdr:to xmlns:xdr="http://schemas.openxmlformats.org/drawingml/2006/spreadsheetDrawing">
      <xdr:col>65</xdr:col>
      <xdr:colOff>53975</xdr:colOff>
      <xdr:row>57</xdr:row>
      <xdr:rowOff>105410</xdr:rowOff>
    </xdr:to>
    <xdr:sp macro="" textlink="">
      <xdr:nvSpPr>
        <xdr:cNvPr id="258" name="フローチャート: 判断 257"/>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115570</xdr:rowOff>
    </xdr:from>
    <xdr:ext cx="762000" cy="259080"/>
    <xdr:sp macro="" textlink="">
      <xdr:nvSpPr>
        <xdr:cNvPr id="259" name="テキスト ボックス 258"/>
        <xdr:cNvSpPr txBox="1"/>
      </xdr:nvSpPr>
      <xdr:spPr>
        <a:xfrm>
          <a:off x="12623800" y="9545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1" name="テキスト ボックス 260"/>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2" name="テキスト ボックス 261"/>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4" name="テキスト ボックス 263"/>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121920</xdr:rowOff>
    </xdr:from>
    <xdr:to xmlns:xdr="http://schemas.openxmlformats.org/drawingml/2006/spreadsheetDrawing">
      <xdr:col>82</xdr:col>
      <xdr:colOff>158750</xdr:colOff>
      <xdr:row>59</xdr:row>
      <xdr:rowOff>52070</xdr:rowOff>
    </xdr:to>
    <xdr:sp macro="" textlink="">
      <xdr:nvSpPr>
        <xdr:cNvPr id="265" name="楕円 264"/>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30480</xdr:rowOff>
    </xdr:from>
    <xdr:ext cx="762000" cy="258445"/>
    <xdr:sp macro="" textlink="">
      <xdr:nvSpPr>
        <xdr:cNvPr id="266" name="その他該当値テキスト"/>
        <xdr:cNvSpPr txBox="1"/>
      </xdr:nvSpPr>
      <xdr:spPr>
        <a:xfrm>
          <a:off x="16598900" y="9974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114300</xdr:rowOff>
    </xdr:from>
    <xdr:to xmlns:xdr="http://schemas.openxmlformats.org/drawingml/2006/spreadsheetDrawing">
      <xdr:col>78</xdr:col>
      <xdr:colOff>120650</xdr:colOff>
      <xdr:row>59</xdr:row>
      <xdr:rowOff>44450</xdr:rowOff>
    </xdr:to>
    <xdr:sp macro="" textlink="">
      <xdr:nvSpPr>
        <xdr:cNvPr id="267" name="楕円 266"/>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29210</xdr:rowOff>
    </xdr:from>
    <xdr:ext cx="736600" cy="258445"/>
    <xdr:sp macro="" textlink="">
      <xdr:nvSpPr>
        <xdr:cNvPr id="268" name="テキスト ボックス 267"/>
        <xdr:cNvSpPr txBox="1"/>
      </xdr:nvSpPr>
      <xdr:spPr>
        <a:xfrm>
          <a:off x="15290800" y="101447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26670</xdr:rowOff>
    </xdr:from>
    <xdr:to xmlns:xdr="http://schemas.openxmlformats.org/drawingml/2006/spreadsheetDrawing">
      <xdr:col>74</xdr:col>
      <xdr:colOff>31750</xdr:colOff>
      <xdr:row>59</xdr:row>
      <xdr:rowOff>128270</xdr:rowOff>
    </xdr:to>
    <xdr:sp macro="" textlink="">
      <xdr:nvSpPr>
        <xdr:cNvPr id="269" name="楕円 268"/>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113030</xdr:rowOff>
    </xdr:from>
    <xdr:ext cx="762000" cy="259080"/>
    <xdr:sp macro="" textlink="">
      <xdr:nvSpPr>
        <xdr:cNvPr id="270" name="テキスト ボックス 269"/>
        <xdr:cNvSpPr txBox="1"/>
      </xdr:nvSpPr>
      <xdr:spPr>
        <a:xfrm>
          <a:off x="14401800" y="1022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64770</xdr:rowOff>
    </xdr:from>
    <xdr:to xmlns:xdr="http://schemas.openxmlformats.org/drawingml/2006/spreadsheetDrawing">
      <xdr:col>69</xdr:col>
      <xdr:colOff>142875</xdr:colOff>
      <xdr:row>59</xdr:row>
      <xdr:rowOff>166370</xdr:rowOff>
    </xdr:to>
    <xdr:sp macro="" textlink="">
      <xdr:nvSpPr>
        <xdr:cNvPr id="271" name="楕円 270"/>
        <xdr:cNvSpPr/>
      </xdr:nvSpPr>
      <xdr:spPr>
        <a:xfrm>
          <a:off x="13843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151130</xdr:rowOff>
    </xdr:from>
    <xdr:ext cx="761365" cy="259080"/>
    <xdr:sp macro="" textlink="">
      <xdr:nvSpPr>
        <xdr:cNvPr id="272" name="テキスト ボックス 271"/>
        <xdr:cNvSpPr txBox="1"/>
      </xdr:nvSpPr>
      <xdr:spPr>
        <a:xfrm>
          <a:off x="13512800" y="10266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7620</xdr:rowOff>
    </xdr:from>
    <xdr:to xmlns:xdr="http://schemas.openxmlformats.org/drawingml/2006/spreadsheetDrawing">
      <xdr:col>65</xdr:col>
      <xdr:colOff>53975</xdr:colOff>
      <xdr:row>60</xdr:row>
      <xdr:rowOff>109220</xdr:rowOff>
    </xdr:to>
    <xdr:sp macro="" textlink="">
      <xdr:nvSpPr>
        <xdr:cNvPr id="273" name="楕円 272"/>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93980</xdr:rowOff>
    </xdr:from>
    <xdr:ext cx="762000" cy="259080"/>
    <xdr:sp macro="" textlink="">
      <xdr:nvSpPr>
        <xdr:cNvPr id="274" name="テキスト ボックス 273"/>
        <xdr:cNvSpPr txBox="1"/>
      </xdr:nvSpPr>
      <xdr:spPr>
        <a:xfrm>
          <a:off x="12623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が類似団体平均を大きく下回っている要因は、消防業務及びごみ・し尿処理業務を町単独で行っているため一部事務組合への負担金が少額であることと、各種団体への補助金の抑制・廃止を図っているためである。ごみ処理業務は令和</a:t>
          </a:r>
          <a:r>
            <a:rPr kumimoji="1" lang="en-US" altLang="ja-JP" sz="1300">
              <a:latin typeface="ＭＳ Ｐゴシック"/>
              <a:ea typeface="ＭＳ Ｐゴシック"/>
            </a:rPr>
            <a:t>7</a:t>
          </a:r>
          <a:r>
            <a:rPr kumimoji="1" lang="ja-JP" altLang="en-US" sz="1300">
              <a:latin typeface="ＭＳ Ｐゴシック"/>
              <a:ea typeface="ＭＳ Ｐゴシック"/>
            </a:rPr>
            <a:t>年度より広域化されることから補助費は増加する見込みであり、今後も適正な水準になるよう努める。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6" name="テキスト ボックス 285"/>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8" name="テキスト ボックス 287"/>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0" name="テキスト ボックス 289"/>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2" name="テキスト ボックス 291"/>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4" name="テキスト ボックス 293"/>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6" name="テキスト ボックス 295"/>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26670</xdr:rowOff>
    </xdr:from>
    <xdr:to xmlns:xdr="http://schemas.openxmlformats.org/drawingml/2006/spreadsheetDrawing">
      <xdr:col>82</xdr:col>
      <xdr:colOff>107950</xdr:colOff>
      <xdr:row>40</xdr:row>
      <xdr:rowOff>95250</xdr:rowOff>
    </xdr:to>
    <xdr:cxnSp macro="">
      <xdr:nvCxnSpPr>
        <xdr:cNvPr id="299" name="直線コネクタ 298"/>
        <xdr:cNvCxnSpPr/>
      </xdr:nvCxnSpPr>
      <xdr:spPr>
        <a:xfrm flipV="1">
          <a:off x="16510000" y="585597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67310</xdr:rowOff>
    </xdr:from>
    <xdr:ext cx="762000" cy="259080"/>
    <xdr:sp macro="" textlink="">
      <xdr:nvSpPr>
        <xdr:cNvPr id="300" name="補助費等最小値テキスト"/>
        <xdr:cNvSpPr txBox="1"/>
      </xdr:nvSpPr>
      <xdr:spPr>
        <a:xfrm>
          <a:off x="16598900" y="692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95250</xdr:rowOff>
    </xdr:from>
    <xdr:to xmlns:xdr="http://schemas.openxmlformats.org/drawingml/2006/spreadsheetDrawing">
      <xdr:col>82</xdr:col>
      <xdr:colOff>196850</xdr:colOff>
      <xdr:row>40</xdr:row>
      <xdr:rowOff>95250</xdr:rowOff>
    </xdr:to>
    <xdr:cxnSp macro="">
      <xdr:nvCxnSpPr>
        <xdr:cNvPr id="301" name="直線コネクタ 300"/>
        <xdr:cNvCxnSpPr/>
      </xdr:nvCxnSpPr>
      <xdr:spPr>
        <a:xfrm>
          <a:off x="16421100" y="695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113030</xdr:rowOff>
    </xdr:from>
    <xdr:ext cx="762000" cy="259080"/>
    <xdr:sp macro="" textlink="">
      <xdr:nvSpPr>
        <xdr:cNvPr id="302" name="補助費等最大値テキスト"/>
        <xdr:cNvSpPr txBox="1"/>
      </xdr:nvSpPr>
      <xdr:spPr>
        <a:xfrm>
          <a:off x="16598900" y="559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26670</xdr:rowOff>
    </xdr:from>
    <xdr:to xmlns:xdr="http://schemas.openxmlformats.org/drawingml/2006/spreadsheetDrawing">
      <xdr:col>82</xdr:col>
      <xdr:colOff>196850</xdr:colOff>
      <xdr:row>34</xdr:row>
      <xdr:rowOff>26670</xdr:rowOff>
    </xdr:to>
    <xdr:cxnSp macro="">
      <xdr:nvCxnSpPr>
        <xdr:cNvPr id="303" name="直線コネクタ 302"/>
        <xdr:cNvCxnSpPr/>
      </xdr:nvCxnSpPr>
      <xdr:spPr>
        <a:xfrm>
          <a:off x="16421100" y="585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163830</xdr:rowOff>
    </xdr:from>
    <xdr:to xmlns:xdr="http://schemas.openxmlformats.org/drawingml/2006/spreadsheetDrawing">
      <xdr:col>82</xdr:col>
      <xdr:colOff>107950</xdr:colOff>
      <xdr:row>34</xdr:row>
      <xdr:rowOff>168275</xdr:rowOff>
    </xdr:to>
    <xdr:cxnSp macro="">
      <xdr:nvCxnSpPr>
        <xdr:cNvPr id="304" name="直線コネクタ 303"/>
        <xdr:cNvCxnSpPr/>
      </xdr:nvCxnSpPr>
      <xdr:spPr>
        <a:xfrm>
          <a:off x="15671800" y="59931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45720</xdr:rowOff>
    </xdr:from>
    <xdr:ext cx="762000" cy="259080"/>
    <xdr:sp macro="" textlink="">
      <xdr:nvSpPr>
        <xdr:cNvPr id="305" name="補助費等平均値テキスト"/>
        <xdr:cNvSpPr txBox="1"/>
      </xdr:nvSpPr>
      <xdr:spPr>
        <a:xfrm>
          <a:off x="16598900" y="6389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73660</xdr:rowOff>
    </xdr:from>
    <xdr:to xmlns:xdr="http://schemas.openxmlformats.org/drawingml/2006/spreadsheetDrawing">
      <xdr:col>82</xdr:col>
      <xdr:colOff>158750</xdr:colOff>
      <xdr:row>38</xdr:row>
      <xdr:rowOff>3810</xdr:rowOff>
    </xdr:to>
    <xdr:sp macro="" textlink="">
      <xdr:nvSpPr>
        <xdr:cNvPr id="306" name="フローチャート: 判断 305"/>
        <xdr:cNvSpPr/>
      </xdr:nvSpPr>
      <xdr:spPr>
        <a:xfrm>
          <a:off x="164592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154940</xdr:rowOff>
    </xdr:from>
    <xdr:to xmlns:xdr="http://schemas.openxmlformats.org/drawingml/2006/spreadsheetDrawing">
      <xdr:col>78</xdr:col>
      <xdr:colOff>69850</xdr:colOff>
      <xdr:row>34</xdr:row>
      <xdr:rowOff>163830</xdr:rowOff>
    </xdr:to>
    <xdr:cxnSp macro="">
      <xdr:nvCxnSpPr>
        <xdr:cNvPr id="307" name="直線コネクタ 306"/>
        <xdr:cNvCxnSpPr/>
      </xdr:nvCxnSpPr>
      <xdr:spPr>
        <a:xfrm>
          <a:off x="14782800" y="59842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08" name="フローチャート: 判断 307"/>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105410</xdr:rowOff>
    </xdr:from>
    <xdr:ext cx="736600" cy="259080"/>
    <xdr:sp macro="" textlink="">
      <xdr:nvSpPr>
        <xdr:cNvPr id="309" name="テキスト ボックス 308"/>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95250</xdr:rowOff>
    </xdr:from>
    <xdr:to xmlns:xdr="http://schemas.openxmlformats.org/drawingml/2006/spreadsheetDrawing">
      <xdr:col>73</xdr:col>
      <xdr:colOff>180975</xdr:colOff>
      <xdr:row>34</xdr:row>
      <xdr:rowOff>154940</xdr:rowOff>
    </xdr:to>
    <xdr:cxnSp macro="">
      <xdr:nvCxnSpPr>
        <xdr:cNvPr id="310" name="直線コネクタ 309"/>
        <xdr:cNvCxnSpPr/>
      </xdr:nvCxnSpPr>
      <xdr:spPr>
        <a:xfrm>
          <a:off x="13893800" y="592455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149225</xdr:rowOff>
    </xdr:from>
    <xdr:to xmlns:xdr="http://schemas.openxmlformats.org/drawingml/2006/spreadsheetDrawing">
      <xdr:col>74</xdr:col>
      <xdr:colOff>31750</xdr:colOff>
      <xdr:row>37</xdr:row>
      <xdr:rowOff>79375</xdr:rowOff>
    </xdr:to>
    <xdr:sp macro="" textlink="">
      <xdr:nvSpPr>
        <xdr:cNvPr id="311" name="フローチャート: 判断 310"/>
        <xdr:cNvSpPr/>
      </xdr:nvSpPr>
      <xdr:spPr>
        <a:xfrm>
          <a:off x="14732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64135</xdr:rowOff>
    </xdr:from>
    <xdr:ext cx="762000" cy="258445"/>
    <xdr:sp macro="" textlink="">
      <xdr:nvSpPr>
        <xdr:cNvPr id="312" name="テキスト ボックス 311"/>
        <xdr:cNvSpPr txBox="1"/>
      </xdr:nvSpPr>
      <xdr:spPr>
        <a:xfrm>
          <a:off x="14401800" y="6407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33</xdr:row>
      <xdr:rowOff>161290</xdr:rowOff>
    </xdr:from>
    <xdr:to xmlns:xdr="http://schemas.openxmlformats.org/drawingml/2006/spreadsheetDrawing">
      <xdr:col>69</xdr:col>
      <xdr:colOff>92075</xdr:colOff>
      <xdr:row>34</xdr:row>
      <xdr:rowOff>95250</xdr:rowOff>
    </xdr:to>
    <xdr:cxnSp macro="">
      <xdr:nvCxnSpPr>
        <xdr:cNvPr id="313" name="直線コネクタ 312"/>
        <xdr:cNvCxnSpPr/>
      </xdr:nvCxnSpPr>
      <xdr:spPr>
        <a:xfrm>
          <a:off x="13004800" y="581914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158750</xdr:rowOff>
    </xdr:from>
    <xdr:to xmlns:xdr="http://schemas.openxmlformats.org/drawingml/2006/spreadsheetDrawing">
      <xdr:col>69</xdr:col>
      <xdr:colOff>142875</xdr:colOff>
      <xdr:row>37</xdr:row>
      <xdr:rowOff>88900</xdr:rowOff>
    </xdr:to>
    <xdr:sp macro="" textlink="">
      <xdr:nvSpPr>
        <xdr:cNvPr id="314" name="フローチャート: 判断 313"/>
        <xdr:cNvSpPr/>
      </xdr:nvSpPr>
      <xdr:spPr>
        <a:xfrm>
          <a:off x="13843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73660</xdr:rowOff>
    </xdr:from>
    <xdr:ext cx="761365" cy="259080"/>
    <xdr:sp macro="" textlink="">
      <xdr:nvSpPr>
        <xdr:cNvPr id="315" name="テキスト ボックス 314"/>
        <xdr:cNvSpPr txBox="1"/>
      </xdr:nvSpPr>
      <xdr:spPr>
        <a:xfrm>
          <a:off x="13512800" y="6417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158750</xdr:rowOff>
    </xdr:from>
    <xdr:to xmlns:xdr="http://schemas.openxmlformats.org/drawingml/2006/spreadsheetDrawing">
      <xdr:col>65</xdr:col>
      <xdr:colOff>53975</xdr:colOff>
      <xdr:row>37</xdr:row>
      <xdr:rowOff>88900</xdr:rowOff>
    </xdr:to>
    <xdr:sp macro="" textlink="">
      <xdr:nvSpPr>
        <xdr:cNvPr id="316" name="フローチャート: 判断 315"/>
        <xdr:cNvSpPr/>
      </xdr:nvSpPr>
      <xdr:spPr>
        <a:xfrm>
          <a:off x="12954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73660</xdr:rowOff>
    </xdr:from>
    <xdr:ext cx="762000" cy="259080"/>
    <xdr:sp macro="" textlink="">
      <xdr:nvSpPr>
        <xdr:cNvPr id="317" name="テキスト ボックス 316"/>
        <xdr:cNvSpPr txBox="1"/>
      </xdr:nvSpPr>
      <xdr:spPr>
        <a:xfrm>
          <a:off x="12623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9" name="テキスト ボックス 318"/>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0" name="テキスト ボックス 319"/>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2" name="テキスト ボックス 321"/>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117475</xdr:rowOff>
    </xdr:from>
    <xdr:to xmlns:xdr="http://schemas.openxmlformats.org/drawingml/2006/spreadsheetDrawing">
      <xdr:col>82</xdr:col>
      <xdr:colOff>158750</xdr:colOff>
      <xdr:row>35</xdr:row>
      <xdr:rowOff>47625</xdr:rowOff>
    </xdr:to>
    <xdr:sp macro="" textlink="">
      <xdr:nvSpPr>
        <xdr:cNvPr id="323" name="楕円 322"/>
        <xdr:cNvSpPr/>
      </xdr:nvSpPr>
      <xdr:spPr>
        <a:xfrm>
          <a:off x="164592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133985</xdr:rowOff>
    </xdr:from>
    <xdr:ext cx="762000" cy="258445"/>
    <xdr:sp macro="" textlink="">
      <xdr:nvSpPr>
        <xdr:cNvPr id="324" name="補助費等該当値テキスト"/>
        <xdr:cNvSpPr txBox="1"/>
      </xdr:nvSpPr>
      <xdr:spPr>
        <a:xfrm>
          <a:off x="16598900" y="5791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113030</xdr:rowOff>
    </xdr:from>
    <xdr:to xmlns:xdr="http://schemas.openxmlformats.org/drawingml/2006/spreadsheetDrawing">
      <xdr:col>78</xdr:col>
      <xdr:colOff>120650</xdr:colOff>
      <xdr:row>35</xdr:row>
      <xdr:rowOff>43180</xdr:rowOff>
    </xdr:to>
    <xdr:sp macro="" textlink="">
      <xdr:nvSpPr>
        <xdr:cNvPr id="325" name="楕円 324"/>
        <xdr:cNvSpPr/>
      </xdr:nvSpPr>
      <xdr:spPr>
        <a:xfrm>
          <a:off x="156210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53340</xdr:rowOff>
    </xdr:from>
    <xdr:ext cx="736600" cy="258445"/>
    <xdr:sp macro="" textlink="">
      <xdr:nvSpPr>
        <xdr:cNvPr id="326" name="テキスト ボックス 325"/>
        <xdr:cNvSpPr txBox="1"/>
      </xdr:nvSpPr>
      <xdr:spPr>
        <a:xfrm>
          <a:off x="15290800" y="57111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103505</xdr:rowOff>
    </xdr:from>
    <xdr:to xmlns:xdr="http://schemas.openxmlformats.org/drawingml/2006/spreadsheetDrawing">
      <xdr:col>74</xdr:col>
      <xdr:colOff>31750</xdr:colOff>
      <xdr:row>35</xdr:row>
      <xdr:rowOff>33655</xdr:rowOff>
    </xdr:to>
    <xdr:sp macro="" textlink="">
      <xdr:nvSpPr>
        <xdr:cNvPr id="327" name="楕円 326"/>
        <xdr:cNvSpPr/>
      </xdr:nvSpPr>
      <xdr:spPr>
        <a:xfrm>
          <a:off x="147320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43815</xdr:rowOff>
    </xdr:from>
    <xdr:ext cx="762000" cy="258445"/>
    <xdr:sp macro="" textlink="">
      <xdr:nvSpPr>
        <xdr:cNvPr id="328" name="テキスト ボックス 327"/>
        <xdr:cNvSpPr txBox="1"/>
      </xdr:nvSpPr>
      <xdr:spPr>
        <a:xfrm>
          <a:off x="14401800" y="5701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44450</xdr:rowOff>
    </xdr:from>
    <xdr:to xmlns:xdr="http://schemas.openxmlformats.org/drawingml/2006/spreadsheetDrawing">
      <xdr:col>69</xdr:col>
      <xdr:colOff>142875</xdr:colOff>
      <xdr:row>34</xdr:row>
      <xdr:rowOff>146050</xdr:rowOff>
    </xdr:to>
    <xdr:sp macro="" textlink="">
      <xdr:nvSpPr>
        <xdr:cNvPr id="329" name="楕円 328"/>
        <xdr:cNvSpPr/>
      </xdr:nvSpPr>
      <xdr:spPr>
        <a:xfrm>
          <a:off x="138430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156210</xdr:rowOff>
    </xdr:from>
    <xdr:ext cx="761365" cy="258445"/>
    <xdr:sp macro="" textlink="">
      <xdr:nvSpPr>
        <xdr:cNvPr id="330" name="テキスト ボックス 329"/>
        <xdr:cNvSpPr txBox="1"/>
      </xdr:nvSpPr>
      <xdr:spPr>
        <a:xfrm>
          <a:off x="13512800" y="56426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33</xdr:row>
      <xdr:rowOff>110490</xdr:rowOff>
    </xdr:from>
    <xdr:to xmlns:xdr="http://schemas.openxmlformats.org/drawingml/2006/spreadsheetDrawing">
      <xdr:col>65</xdr:col>
      <xdr:colOff>53975</xdr:colOff>
      <xdr:row>34</xdr:row>
      <xdr:rowOff>40640</xdr:rowOff>
    </xdr:to>
    <xdr:sp macro="" textlink="">
      <xdr:nvSpPr>
        <xdr:cNvPr id="331" name="楕円 330"/>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50800</xdr:rowOff>
    </xdr:from>
    <xdr:ext cx="762000" cy="259080"/>
    <xdr:sp macro="" textlink="">
      <xdr:nvSpPr>
        <xdr:cNvPr id="332" name="テキスト ボックス 331"/>
        <xdr:cNvSpPr txBox="1"/>
      </xdr:nvSpPr>
      <xdr:spPr>
        <a:xfrm>
          <a:off x="12623800" y="553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依然として県、全国平均を上回っており、公債費負担は非常に重いものになっている。新規発行抑制の取り組みから近年緩やかに改善してきたが、広域ごみ処理施設等大型建設事業の償還が始まるため今後は横ばい、もしくは人口減・高齢化による税収の落ち込みから、負担は更に重くなっていくことが予想される。新規発行抑制、公営企業会計における収入確保及び歳出削減等、引き続き適正な地方債管理に努める。　</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4" name="テキスト ボックス 343"/>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6" name="テキスト ボックス 345"/>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8" name="テキスト ボックス 347"/>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0" name="テキスト ボックス 349"/>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2" name="テキスト ボックス 351"/>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4" name="テキスト ボックス 353"/>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6" name="テキスト ボックス 355"/>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1270</xdr:rowOff>
    </xdr:from>
    <xdr:to xmlns:xdr="http://schemas.openxmlformats.org/drawingml/2006/spreadsheetDrawing">
      <xdr:col>24</xdr:col>
      <xdr:colOff>25400</xdr:colOff>
      <xdr:row>80</xdr:row>
      <xdr:rowOff>85090</xdr:rowOff>
    </xdr:to>
    <xdr:cxnSp macro="">
      <xdr:nvCxnSpPr>
        <xdr:cNvPr id="359" name="直線コネクタ 358"/>
        <xdr:cNvCxnSpPr/>
      </xdr:nvCxnSpPr>
      <xdr:spPr>
        <a:xfrm flipV="1">
          <a:off x="4826000" y="12517120"/>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57150</xdr:rowOff>
    </xdr:from>
    <xdr:ext cx="762000" cy="259080"/>
    <xdr:sp macro="" textlink="">
      <xdr:nvSpPr>
        <xdr:cNvPr id="360" name="公債費最小値テキスト"/>
        <xdr:cNvSpPr txBox="1"/>
      </xdr:nvSpPr>
      <xdr:spPr>
        <a:xfrm>
          <a:off x="4914900"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85090</xdr:rowOff>
    </xdr:from>
    <xdr:to xmlns:xdr="http://schemas.openxmlformats.org/drawingml/2006/spreadsheetDrawing">
      <xdr:col>24</xdr:col>
      <xdr:colOff>114300</xdr:colOff>
      <xdr:row>80</xdr:row>
      <xdr:rowOff>85090</xdr:rowOff>
    </xdr:to>
    <xdr:cxnSp macro="">
      <xdr:nvCxnSpPr>
        <xdr:cNvPr id="361" name="直線コネクタ 360"/>
        <xdr:cNvCxnSpPr/>
      </xdr:nvCxnSpPr>
      <xdr:spPr>
        <a:xfrm>
          <a:off x="4737100" y="1380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87630</xdr:rowOff>
    </xdr:from>
    <xdr:ext cx="762000" cy="258445"/>
    <xdr:sp macro="" textlink="">
      <xdr:nvSpPr>
        <xdr:cNvPr id="362" name="公債費最大値テキスト"/>
        <xdr:cNvSpPr txBox="1"/>
      </xdr:nvSpPr>
      <xdr:spPr>
        <a:xfrm>
          <a:off x="4914900" y="1226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1270</xdr:rowOff>
    </xdr:from>
    <xdr:to xmlns:xdr="http://schemas.openxmlformats.org/drawingml/2006/spreadsheetDrawing">
      <xdr:col>24</xdr:col>
      <xdr:colOff>114300</xdr:colOff>
      <xdr:row>73</xdr:row>
      <xdr:rowOff>1270</xdr:rowOff>
    </xdr:to>
    <xdr:cxnSp macro="">
      <xdr:nvCxnSpPr>
        <xdr:cNvPr id="363" name="直線コネクタ 362"/>
        <xdr:cNvCxnSpPr/>
      </xdr:nvCxnSpPr>
      <xdr:spPr>
        <a:xfrm>
          <a:off x="4737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1270</xdr:rowOff>
    </xdr:from>
    <xdr:to xmlns:xdr="http://schemas.openxmlformats.org/drawingml/2006/spreadsheetDrawing">
      <xdr:col>24</xdr:col>
      <xdr:colOff>25400</xdr:colOff>
      <xdr:row>78</xdr:row>
      <xdr:rowOff>50800</xdr:rowOff>
    </xdr:to>
    <xdr:cxnSp macro="">
      <xdr:nvCxnSpPr>
        <xdr:cNvPr id="364" name="直線コネクタ 363"/>
        <xdr:cNvCxnSpPr/>
      </xdr:nvCxnSpPr>
      <xdr:spPr>
        <a:xfrm flipV="1">
          <a:off x="3987800" y="1337437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43180</xdr:rowOff>
    </xdr:from>
    <xdr:ext cx="762000" cy="258445"/>
    <xdr:sp macro="" textlink="">
      <xdr:nvSpPr>
        <xdr:cNvPr id="365" name="公債費平均値テキスト"/>
        <xdr:cNvSpPr txBox="1"/>
      </xdr:nvSpPr>
      <xdr:spPr>
        <a:xfrm>
          <a:off x="4914900" y="129019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26670</xdr:rowOff>
    </xdr:from>
    <xdr:to xmlns:xdr="http://schemas.openxmlformats.org/drawingml/2006/spreadsheetDrawing">
      <xdr:col>24</xdr:col>
      <xdr:colOff>76200</xdr:colOff>
      <xdr:row>76</xdr:row>
      <xdr:rowOff>128270</xdr:rowOff>
    </xdr:to>
    <xdr:sp macro="" textlink="">
      <xdr:nvSpPr>
        <xdr:cNvPr id="366" name="フローチャート: 判断 365"/>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1270</xdr:rowOff>
    </xdr:from>
    <xdr:to xmlns:xdr="http://schemas.openxmlformats.org/drawingml/2006/spreadsheetDrawing">
      <xdr:col>19</xdr:col>
      <xdr:colOff>187325</xdr:colOff>
      <xdr:row>78</xdr:row>
      <xdr:rowOff>50800</xdr:rowOff>
    </xdr:to>
    <xdr:cxnSp macro="">
      <xdr:nvCxnSpPr>
        <xdr:cNvPr id="367" name="直線コネクタ 366"/>
        <xdr:cNvCxnSpPr/>
      </xdr:nvCxnSpPr>
      <xdr:spPr>
        <a:xfrm>
          <a:off x="3098800" y="133743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41910</xdr:rowOff>
    </xdr:from>
    <xdr:to xmlns:xdr="http://schemas.openxmlformats.org/drawingml/2006/spreadsheetDrawing">
      <xdr:col>20</xdr:col>
      <xdr:colOff>38100</xdr:colOff>
      <xdr:row>76</xdr:row>
      <xdr:rowOff>143510</xdr:rowOff>
    </xdr:to>
    <xdr:sp macro="" textlink="">
      <xdr:nvSpPr>
        <xdr:cNvPr id="368" name="フローチャート: 判断 367"/>
        <xdr:cNvSpPr/>
      </xdr:nvSpPr>
      <xdr:spPr>
        <a:xfrm>
          <a:off x="3937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153670</xdr:rowOff>
    </xdr:from>
    <xdr:ext cx="735965" cy="259080"/>
    <xdr:sp macro="" textlink="">
      <xdr:nvSpPr>
        <xdr:cNvPr id="369" name="テキスト ボックス 368"/>
        <xdr:cNvSpPr txBox="1"/>
      </xdr:nvSpPr>
      <xdr:spPr>
        <a:xfrm>
          <a:off x="3606800" y="128409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1270</xdr:rowOff>
    </xdr:from>
    <xdr:to xmlns:xdr="http://schemas.openxmlformats.org/drawingml/2006/spreadsheetDrawing">
      <xdr:col>15</xdr:col>
      <xdr:colOff>98425</xdr:colOff>
      <xdr:row>78</xdr:row>
      <xdr:rowOff>69850</xdr:rowOff>
    </xdr:to>
    <xdr:cxnSp macro="">
      <xdr:nvCxnSpPr>
        <xdr:cNvPr id="370" name="直線コネクタ 369"/>
        <xdr:cNvCxnSpPr/>
      </xdr:nvCxnSpPr>
      <xdr:spPr>
        <a:xfrm flipV="1">
          <a:off x="2209800" y="133743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3810</xdr:rowOff>
    </xdr:from>
    <xdr:to xmlns:xdr="http://schemas.openxmlformats.org/drawingml/2006/spreadsheetDrawing">
      <xdr:col>15</xdr:col>
      <xdr:colOff>149225</xdr:colOff>
      <xdr:row>76</xdr:row>
      <xdr:rowOff>105410</xdr:rowOff>
    </xdr:to>
    <xdr:sp macro="" textlink="">
      <xdr:nvSpPr>
        <xdr:cNvPr id="371" name="フローチャート: 判断 370"/>
        <xdr:cNvSpPr/>
      </xdr:nvSpPr>
      <xdr:spPr>
        <a:xfrm>
          <a:off x="30480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115570</xdr:rowOff>
    </xdr:from>
    <xdr:ext cx="762000" cy="259080"/>
    <xdr:sp macro="" textlink="">
      <xdr:nvSpPr>
        <xdr:cNvPr id="372" name="テキスト ボックス 371"/>
        <xdr:cNvSpPr txBox="1"/>
      </xdr:nvSpPr>
      <xdr:spPr>
        <a:xfrm>
          <a:off x="2717800" y="1280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69850</xdr:rowOff>
    </xdr:from>
    <xdr:to xmlns:xdr="http://schemas.openxmlformats.org/drawingml/2006/spreadsheetDrawing">
      <xdr:col>11</xdr:col>
      <xdr:colOff>9525</xdr:colOff>
      <xdr:row>78</xdr:row>
      <xdr:rowOff>96520</xdr:rowOff>
    </xdr:to>
    <xdr:cxnSp macro="">
      <xdr:nvCxnSpPr>
        <xdr:cNvPr id="373" name="直線コネクタ 372"/>
        <xdr:cNvCxnSpPr/>
      </xdr:nvCxnSpPr>
      <xdr:spPr>
        <a:xfrm flipV="1">
          <a:off x="1320800" y="134429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41910</xdr:rowOff>
    </xdr:from>
    <xdr:to xmlns:xdr="http://schemas.openxmlformats.org/drawingml/2006/spreadsheetDrawing">
      <xdr:col>11</xdr:col>
      <xdr:colOff>60325</xdr:colOff>
      <xdr:row>76</xdr:row>
      <xdr:rowOff>143510</xdr:rowOff>
    </xdr:to>
    <xdr:sp macro="" textlink="">
      <xdr:nvSpPr>
        <xdr:cNvPr id="374" name="フローチャート: 判断 373"/>
        <xdr:cNvSpPr/>
      </xdr:nvSpPr>
      <xdr:spPr>
        <a:xfrm>
          <a:off x="2159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153670</xdr:rowOff>
    </xdr:from>
    <xdr:ext cx="761365" cy="259080"/>
    <xdr:sp macro="" textlink="">
      <xdr:nvSpPr>
        <xdr:cNvPr id="375" name="テキスト ボックス 374"/>
        <xdr:cNvSpPr txBox="1"/>
      </xdr:nvSpPr>
      <xdr:spPr>
        <a:xfrm>
          <a:off x="1828800" y="12840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30480</xdr:rowOff>
    </xdr:from>
    <xdr:to xmlns:xdr="http://schemas.openxmlformats.org/drawingml/2006/spreadsheetDrawing">
      <xdr:col>6</xdr:col>
      <xdr:colOff>171450</xdr:colOff>
      <xdr:row>76</xdr:row>
      <xdr:rowOff>132080</xdr:rowOff>
    </xdr:to>
    <xdr:sp macro="" textlink="">
      <xdr:nvSpPr>
        <xdr:cNvPr id="376" name="フローチャート: 判断 375"/>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142240</xdr:rowOff>
    </xdr:from>
    <xdr:ext cx="761365" cy="259080"/>
    <xdr:sp macro="" textlink="">
      <xdr:nvSpPr>
        <xdr:cNvPr id="377" name="テキスト ボックス 376"/>
        <xdr:cNvSpPr txBox="1"/>
      </xdr:nvSpPr>
      <xdr:spPr>
        <a:xfrm>
          <a:off x="939800" y="12829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0" name="テキスト ボックス 379"/>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121920</xdr:rowOff>
    </xdr:from>
    <xdr:to xmlns:xdr="http://schemas.openxmlformats.org/drawingml/2006/spreadsheetDrawing">
      <xdr:col>24</xdr:col>
      <xdr:colOff>76200</xdr:colOff>
      <xdr:row>78</xdr:row>
      <xdr:rowOff>52070</xdr:rowOff>
    </xdr:to>
    <xdr:sp macro="" textlink="">
      <xdr:nvSpPr>
        <xdr:cNvPr id="383" name="楕円 382"/>
        <xdr:cNvSpPr/>
      </xdr:nvSpPr>
      <xdr:spPr>
        <a:xfrm>
          <a:off x="4775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93980</xdr:rowOff>
    </xdr:from>
    <xdr:ext cx="762000" cy="259080"/>
    <xdr:sp macro="" textlink="">
      <xdr:nvSpPr>
        <xdr:cNvPr id="384" name="公債費該当値テキスト"/>
        <xdr:cNvSpPr txBox="1"/>
      </xdr:nvSpPr>
      <xdr:spPr>
        <a:xfrm>
          <a:off x="4914900" y="13295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0</xdr:rowOff>
    </xdr:from>
    <xdr:to xmlns:xdr="http://schemas.openxmlformats.org/drawingml/2006/spreadsheetDrawing">
      <xdr:col>20</xdr:col>
      <xdr:colOff>38100</xdr:colOff>
      <xdr:row>78</xdr:row>
      <xdr:rowOff>101600</xdr:rowOff>
    </xdr:to>
    <xdr:sp macro="" textlink="">
      <xdr:nvSpPr>
        <xdr:cNvPr id="385" name="楕円 384"/>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86360</xdr:rowOff>
    </xdr:from>
    <xdr:ext cx="735965" cy="258445"/>
    <xdr:sp macro="" textlink="">
      <xdr:nvSpPr>
        <xdr:cNvPr id="386" name="テキスト ボックス 385"/>
        <xdr:cNvSpPr txBox="1"/>
      </xdr:nvSpPr>
      <xdr:spPr>
        <a:xfrm>
          <a:off x="3606800" y="134594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121920</xdr:rowOff>
    </xdr:from>
    <xdr:to xmlns:xdr="http://schemas.openxmlformats.org/drawingml/2006/spreadsheetDrawing">
      <xdr:col>15</xdr:col>
      <xdr:colOff>149225</xdr:colOff>
      <xdr:row>78</xdr:row>
      <xdr:rowOff>52070</xdr:rowOff>
    </xdr:to>
    <xdr:sp macro="" textlink="">
      <xdr:nvSpPr>
        <xdr:cNvPr id="387" name="楕円 386"/>
        <xdr:cNvSpPr/>
      </xdr:nvSpPr>
      <xdr:spPr>
        <a:xfrm>
          <a:off x="3048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36830</xdr:rowOff>
    </xdr:from>
    <xdr:ext cx="762000" cy="259080"/>
    <xdr:sp macro="" textlink="">
      <xdr:nvSpPr>
        <xdr:cNvPr id="388" name="テキスト ボックス 387"/>
        <xdr:cNvSpPr txBox="1"/>
      </xdr:nvSpPr>
      <xdr:spPr>
        <a:xfrm>
          <a:off x="2717800" y="1340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19050</xdr:rowOff>
    </xdr:from>
    <xdr:to xmlns:xdr="http://schemas.openxmlformats.org/drawingml/2006/spreadsheetDrawing">
      <xdr:col>11</xdr:col>
      <xdr:colOff>60325</xdr:colOff>
      <xdr:row>78</xdr:row>
      <xdr:rowOff>120650</xdr:rowOff>
    </xdr:to>
    <xdr:sp macro="" textlink="">
      <xdr:nvSpPr>
        <xdr:cNvPr id="389" name="楕円 388"/>
        <xdr:cNvSpPr/>
      </xdr:nvSpPr>
      <xdr:spPr>
        <a:xfrm>
          <a:off x="2159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105410</xdr:rowOff>
    </xdr:from>
    <xdr:ext cx="761365" cy="259080"/>
    <xdr:sp macro="" textlink="">
      <xdr:nvSpPr>
        <xdr:cNvPr id="390" name="テキスト ボックス 389"/>
        <xdr:cNvSpPr txBox="1"/>
      </xdr:nvSpPr>
      <xdr:spPr>
        <a:xfrm>
          <a:off x="1828800" y="13478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45720</xdr:rowOff>
    </xdr:from>
    <xdr:to xmlns:xdr="http://schemas.openxmlformats.org/drawingml/2006/spreadsheetDrawing">
      <xdr:col>6</xdr:col>
      <xdr:colOff>171450</xdr:colOff>
      <xdr:row>78</xdr:row>
      <xdr:rowOff>147320</xdr:rowOff>
    </xdr:to>
    <xdr:sp macro="" textlink="">
      <xdr:nvSpPr>
        <xdr:cNvPr id="391" name="楕円 390"/>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132080</xdr:rowOff>
    </xdr:from>
    <xdr:ext cx="761365" cy="258445"/>
    <xdr:sp macro="" textlink="">
      <xdr:nvSpPr>
        <xdr:cNvPr id="392" name="テキスト ボックス 391"/>
        <xdr:cNvSpPr txBox="1"/>
      </xdr:nvSpPr>
      <xdr:spPr>
        <a:xfrm>
          <a:off x="939800" y="13505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県、全国平均を下回っている。これは、公債費負担が大きい割合を持つことの反動である。今後も施設の老朽化による維持補修費の増加や多様化する町民ニーズにより数値は横ばいで推移すると考えられる。全ての支出について更なる見直しを行い、経常的支出の削減に努め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4" name="テキスト ボックス 403"/>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6" name="テキスト ボックス 405"/>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7" name="直線コネクタ 406"/>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08" name="テキスト ボックス 407"/>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09" name="直線コネクタ 408"/>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0" name="テキスト ボックス 409"/>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1" name="直線コネクタ 410"/>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2" name="テキスト ボックス 411"/>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3" name="直線コネクタ 412"/>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4" name="テキスト ボックス 413"/>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6" name="テキスト ボックス 415"/>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124460</xdr:rowOff>
    </xdr:from>
    <xdr:to xmlns:xdr="http://schemas.openxmlformats.org/drawingml/2006/spreadsheetDrawing">
      <xdr:col>82</xdr:col>
      <xdr:colOff>107950</xdr:colOff>
      <xdr:row>79</xdr:row>
      <xdr:rowOff>106680</xdr:rowOff>
    </xdr:to>
    <xdr:cxnSp macro="">
      <xdr:nvCxnSpPr>
        <xdr:cNvPr id="418" name="直線コネクタ 417"/>
        <xdr:cNvCxnSpPr/>
      </xdr:nvCxnSpPr>
      <xdr:spPr>
        <a:xfrm flipV="1">
          <a:off x="16510000" y="12468860"/>
          <a:ext cx="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78740</xdr:rowOff>
    </xdr:from>
    <xdr:ext cx="762000" cy="259080"/>
    <xdr:sp macro="" textlink="">
      <xdr:nvSpPr>
        <xdr:cNvPr id="419" name="公債費以外最小値テキスト"/>
        <xdr:cNvSpPr txBox="1"/>
      </xdr:nvSpPr>
      <xdr:spPr>
        <a:xfrm>
          <a:off x="16598900" y="1362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106680</xdr:rowOff>
    </xdr:from>
    <xdr:to xmlns:xdr="http://schemas.openxmlformats.org/drawingml/2006/spreadsheetDrawing">
      <xdr:col>82</xdr:col>
      <xdr:colOff>196850</xdr:colOff>
      <xdr:row>79</xdr:row>
      <xdr:rowOff>106680</xdr:rowOff>
    </xdr:to>
    <xdr:cxnSp macro="">
      <xdr:nvCxnSpPr>
        <xdr:cNvPr id="420" name="直線コネクタ 419"/>
        <xdr:cNvCxnSpPr/>
      </xdr:nvCxnSpPr>
      <xdr:spPr>
        <a:xfrm>
          <a:off x="16421100" y="13651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39370</xdr:rowOff>
    </xdr:from>
    <xdr:ext cx="762000" cy="259080"/>
    <xdr:sp macro="" textlink="">
      <xdr:nvSpPr>
        <xdr:cNvPr id="421" name="公債費以外最大値テキスト"/>
        <xdr:cNvSpPr txBox="1"/>
      </xdr:nvSpPr>
      <xdr:spPr>
        <a:xfrm>
          <a:off x="16598900" y="1221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124460</xdr:rowOff>
    </xdr:from>
    <xdr:to xmlns:xdr="http://schemas.openxmlformats.org/drawingml/2006/spreadsheetDrawing">
      <xdr:col>82</xdr:col>
      <xdr:colOff>196850</xdr:colOff>
      <xdr:row>72</xdr:row>
      <xdr:rowOff>124460</xdr:rowOff>
    </xdr:to>
    <xdr:cxnSp macro="">
      <xdr:nvCxnSpPr>
        <xdr:cNvPr id="422" name="直線コネクタ 421"/>
        <xdr:cNvCxnSpPr/>
      </xdr:nvCxnSpPr>
      <xdr:spPr>
        <a:xfrm>
          <a:off x="16421100" y="1246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97790</xdr:rowOff>
    </xdr:from>
    <xdr:to xmlns:xdr="http://schemas.openxmlformats.org/drawingml/2006/spreadsheetDrawing">
      <xdr:col>82</xdr:col>
      <xdr:colOff>107950</xdr:colOff>
      <xdr:row>74</xdr:row>
      <xdr:rowOff>115570</xdr:rowOff>
    </xdr:to>
    <xdr:cxnSp macro="">
      <xdr:nvCxnSpPr>
        <xdr:cNvPr id="423" name="直線コネクタ 422"/>
        <xdr:cNvCxnSpPr/>
      </xdr:nvCxnSpPr>
      <xdr:spPr>
        <a:xfrm>
          <a:off x="15671800" y="127850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85090</xdr:rowOff>
    </xdr:from>
    <xdr:ext cx="762000" cy="259080"/>
    <xdr:sp macro="" textlink="">
      <xdr:nvSpPr>
        <xdr:cNvPr id="424" name="公債費以外平均値テキスト"/>
        <xdr:cNvSpPr txBox="1"/>
      </xdr:nvSpPr>
      <xdr:spPr>
        <a:xfrm>
          <a:off x="16598900" y="127723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113030</xdr:rowOff>
    </xdr:from>
    <xdr:to xmlns:xdr="http://schemas.openxmlformats.org/drawingml/2006/spreadsheetDrawing">
      <xdr:col>82</xdr:col>
      <xdr:colOff>158750</xdr:colOff>
      <xdr:row>75</xdr:row>
      <xdr:rowOff>43180</xdr:rowOff>
    </xdr:to>
    <xdr:sp macro="" textlink="">
      <xdr:nvSpPr>
        <xdr:cNvPr id="425" name="フローチャート: 判断 424"/>
        <xdr:cNvSpPr/>
      </xdr:nvSpPr>
      <xdr:spPr>
        <a:xfrm>
          <a:off x="164592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95250</xdr:rowOff>
    </xdr:from>
    <xdr:to xmlns:xdr="http://schemas.openxmlformats.org/drawingml/2006/spreadsheetDrawing">
      <xdr:col>78</xdr:col>
      <xdr:colOff>69850</xdr:colOff>
      <xdr:row>74</xdr:row>
      <xdr:rowOff>97790</xdr:rowOff>
    </xdr:to>
    <xdr:cxnSp macro="">
      <xdr:nvCxnSpPr>
        <xdr:cNvPr id="426" name="直線コネクタ 425"/>
        <xdr:cNvCxnSpPr/>
      </xdr:nvCxnSpPr>
      <xdr:spPr>
        <a:xfrm>
          <a:off x="14782800" y="127825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76200</xdr:rowOff>
    </xdr:from>
    <xdr:to xmlns:xdr="http://schemas.openxmlformats.org/drawingml/2006/spreadsheetDrawing">
      <xdr:col>78</xdr:col>
      <xdr:colOff>120650</xdr:colOff>
      <xdr:row>75</xdr:row>
      <xdr:rowOff>6350</xdr:rowOff>
    </xdr:to>
    <xdr:sp macro="" textlink="">
      <xdr:nvSpPr>
        <xdr:cNvPr id="427" name="フローチャート: 判断 426"/>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162560</xdr:rowOff>
    </xdr:from>
    <xdr:ext cx="736600" cy="259080"/>
    <xdr:sp macro="" textlink="">
      <xdr:nvSpPr>
        <xdr:cNvPr id="428" name="テキスト ボックス 427"/>
        <xdr:cNvSpPr txBox="1"/>
      </xdr:nvSpPr>
      <xdr:spPr>
        <a:xfrm>
          <a:off x="15290800" y="12849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83820</xdr:rowOff>
    </xdr:from>
    <xdr:to xmlns:xdr="http://schemas.openxmlformats.org/drawingml/2006/spreadsheetDrawing">
      <xdr:col>73</xdr:col>
      <xdr:colOff>180975</xdr:colOff>
      <xdr:row>74</xdr:row>
      <xdr:rowOff>95250</xdr:rowOff>
    </xdr:to>
    <xdr:cxnSp macro="">
      <xdr:nvCxnSpPr>
        <xdr:cNvPr id="429" name="直線コネクタ 428"/>
        <xdr:cNvCxnSpPr/>
      </xdr:nvCxnSpPr>
      <xdr:spPr>
        <a:xfrm>
          <a:off x="13893800" y="127711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16510</xdr:rowOff>
    </xdr:from>
    <xdr:to xmlns:xdr="http://schemas.openxmlformats.org/drawingml/2006/spreadsheetDrawing">
      <xdr:col>74</xdr:col>
      <xdr:colOff>31750</xdr:colOff>
      <xdr:row>74</xdr:row>
      <xdr:rowOff>118110</xdr:rowOff>
    </xdr:to>
    <xdr:sp macro="" textlink="">
      <xdr:nvSpPr>
        <xdr:cNvPr id="430" name="フローチャート: 判断 429"/>
        <xdr:cNvSpPr/>
      </xdr:nvSpPr>
      <xdr:spPr>
        <a:xfrm>
          <a:off x="14732000" y="1270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128270</xdr:rowOff>
    </xdr:from>
    <xdr:ext cx="762000" cy="259080"/>
    <xdr:sp macro="" textlink="">
      <xdr:nvSpPr>
        <xdr:cNvPr id="431" name="テキスト ボックス 430"/>
        <xdr:cNvSpPr txBox="1"/>
      </xdr:nvSpPr>
      <xdr:spPr>
        <a:xfrm>
          <a:off x="14401800" y="1247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10160</xdr:rowOff>
    </xdr:from>
    <xdr:to xmlns:xdr="http://schemas.openxmlformats.org/drawingml/2006/spreadsheetDrawing">
      <xdr:col>69</xdr:col>
      <xdr:colOff>92075</xdr:colOff>
      <xdr:row>74</xdr:row>
      <xdr:rowOff>83820</xdr:rowOff>
    </xdr:to>
    <xdr:cxnSp macro="">
      <xdr:nvCxnSpPr>
        <xdr:cNvPr id="432" name="直線コネクタ 431"/>
        <xdr:cNvCxnSpPr/>
      </xdr:nvCxnSpPr>
      <xdr:spPr>
        <a:xfrm>
          <a:off x="13004800" y="1269746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103505</xdr:rowOff>
    </xdr:from>
    <xdr:to xmlns:xdr="http://schemas.openxmlformats.org/drawingml/2006/spreadsheetDrawing">
      <xdr:col>69</xdr:col>
      <xdr:colOff>142875</xdr:colOff>
      <xdr:row>75</xdr:row>
      <xdr:rowOff>33655</xdr:rowOff>
    </xdr:to>
    <xdr:sp macro="" textlink="">
      <xdr:nvSpPr>
        <xdr:cNvPr id="433" name="フローチャート: 判断 432"/>
        <xdr:cNvSpPr/>
      </xdr:nvSpPr>
      <xdr:spPr>
        <a:xfrm>
          <a:off x="13843000" y="127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18415</xdr:rowOff>
    </xdr:from>
    <xdr:ext cx="761365" cy="258445"/>
    <xdr:sp macro="" textlink="">
      <xdr:nvSpPr>
        <xdr:cNvPr id="434" name="テキスト ボックス 433"/>
        <xdr:cNvSpPr txBox="1"/>
      </xdr:nvSpPr>
      <xdr:spPr>
        <a:xfrm>
          <a:off x="13512800" y="12877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140335</xdr:rowOff>
    </xdr:from>
    <xdr:to xmlns:xdr="http://schemas.openxmlformats.org/drawingml/2006/spreadsheetDrawing">
      <xdr:col>65</xdr:col>
      <xdr:colOff>53975</xdr:colOff>
      <xdr:row>75</xdr:row>
      <xdr:rowOff>70485</xdr:rowOff>
    </xdr:to>
    <xdr:sp macro="" textlink="">
      <xdr:nvSpPr>
        <xdr:cNvPr id="435" name="フローチャート: 判断 434"/>
        <xdr:cNvSpPr/>
      </xdr:nvSpPr>
      <xdr:spPr>
        <a:xfrm>
          <a:off x="12954000" y="128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55245</xdr:rowOff>
    </xdr:from>
    <xdr:ext cx="762000" cy="258445"/>
    <xdr:sp macro="" textlink="">
      <xdr:nvSpPr>
        <xdr:cNvPr id="436" name="テキスト ボックス 435"/>
        <xdr:cNvSpPr txBox="1"/>
      </xdr:nvSpPr>
      <xdr:spPr>
        <a:xfrm>
          <a:off x="12623800" y="12913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8" name="テキスト ボックス 437"/>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9" name="テキスト ボックス 438"/>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1" name="テキスト ボックス 440"/>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64770</xdr:rowOff>
    </xdr:from>
    <xdr:to xmlns:xdr="http://schemas.openxmlformats.org/drawingml/2006/spreadsheetDrawing">
      <xdr:col>82</xdr:col>
      <xdr:colOff>158750</xdr:colOff>
      <xdr:row>74</xdr:row>
      <xdr:rowOff>166370</xdr:rowOff>
    </xdr:to>
    <xdr:sp macro="" textlink="">
      <xdr:nvSpPr>
        <xdr:cNvPr id="442" name="楕円 441"/>
        <xdr:cNvSpPr/>
      </xdr:nvSpPr>
      <xdr:spPr>
        <a:xfrm>
          <a:off x="164592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81280</xdr:rowOff>
    </xdr:from>
    <xdr:ext cx="762000" cy="259080"/>
    <xdr:sp macro="" textlink="">
      <xdr:nvSpPr>
        <xdr:cNvPr id="443" name="公債費以外該当値テキスト"/>
        <xdr:cNvSpPr txBox="1"/>
      </xdr:nvSpPr>
      <xdr:spPr>
        <a:xfrm>
          <a:off x="16598900" y="1259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46355</xdr:rowOff>
    </xdr:from>
    <xdr:to xmlns:xdr="http://schemas.openxmlformats.org/drawingml/2006/spreadsheetDrawing">
      <xdr:col>78</xdr:col>
      <xdr:colOff>120650</xdr:colOff>
      <xdr:row>74</xdr:row>
      <xdr:rowOff>147955</xdr:rowOff>
    </xdr:to>
    <xdr:sp macro="" textlink="">
      <xdr:nvSpPr>
        <xdr:cNvPr id="444" name="楕円 443"/>
        <xdr:cNvSpPr/>
      </xdr:nvSpPr>
      <xdr:spPr>
        <a:xfrm>
          <a:off x="15621000" y="127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158115</xdr:rowOff>
    </xdr:from>
    <xdr:ext cx="736600" cy="258445"/>
    <xdr:sp macro="" textlink="">
      <xdr:nvSpPr>
        <xdr:cNvPr id="445" name="テキスト ボックス 444"/>
        <xdr:cNvSpPr txBox="1"/>
      </xdr:nvSpPr>
      <xdr:spPr>
        <a:xfrm>
          <a:off x="15290800" y="12502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44450</xdr:rowOff>
    </xdr:from>
    <xdr:to xmlns:xdr="http://schemas.openxmlformats.org/drawingml/2006/spreadsheetDrawing">
      <xdr:col>74</xdr:col>
      <xdr:colOff>31750</xdr:colOff>
      <xdr:row>74</xdr:row>
      <xdr:rowOff>146050</xdr:rowOff>
    </xdr:to>
    <xdr:sp macro="" textlink="">
      <xdr:nvSpPr>
        <xdr:cNvPr id="446" name="楕円 445"/>
        <xdr:cNvSpPr/>
      </xdr:nvSpPr>
      <xdr:spPr>
        <a:xfrm>
          <a:off x="14732000" y="127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130810</xdr:rowOff>
    </xdr:from>
    <xdr:ext cx="762000" cy="259080"/>
    <xdr:sp macro="" textlink="">
      <xdr:nvSpPr>
        <xdr:cNvPr id="447" name="テキスト ボックス 446"/>
        <xdr:cNvSpPr txBox="1"/>
      </xdr:nvSpPr>
      <xdr:spPr>
        <a:xfrm>
          <a:off x="14401800" y="1281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33020</xdr:rowOff>
    </xdr:from>
    <xdr:to xmlns:xdr="http://schemas.openxmlformats.org/drawingml/2006/spreadsheetDrawing">
      <xdr:col>69</xdr:col>
      <xdr:colOff>142875</xdr:colOff>
      <xdr:row>74</xdr:row>
      <xdr:rowOff>134620</xdr:rowOff>
    </xdr:to>
    <xdr:sp macro="" textlink="">
      <xdr:nvSpPr>
        <xdr:cNvPr id="448" name="楕円 447"/>
        <xdr:cNvSpPr/>
      </xdr:nvSpPr>
      <xdr:spPr>
        <a:xfrm>
          <a:off x="13843000" y="127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144780</xdr:rowOff>
    </xdr:from>
    <xdr:ext cx="761365" cy="258445"/>
    <xdr:sp macro="" textlink="">
      <xdr:nvSpPr>
        <xdr:cNvPr id="449" name="テキスト ボックス 448"/>
        <xdr:cNvSpPr txBox="1"/>
      </xdr:nvSpPr>
      <xdr:spPr>
        <a:xfrm>
          <a:off x="13512800" y="12489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130810</xdr:rowOff>
    </xdr:from>
    <xdr:to xmlns:xdr="http://schemas.openxmlformats.org/drawingml/2006/spreadsheetDrawing">
      <xdr:col>65</xdr:col>
      <xdr:colOff>53975</xdr:colOff>
      <xdr:row>74</xdr:row>
      <xdr:rowOff>60960</xdr:rowOff>
    </xdr:to>
    <xdr:sp macro="" textlink="">
      <xdr:nvSpPr>
        <xdr:cNvPr id="450" name="楕円 449"/>
        <xdr:cNvSpPr/>
      </xdr:nvSpPr>
      <xdr:spPr>
        <a:xfrm>
          <a:off x="12954000" y="126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71120</xdr:rowOff>
    </xdr:from>
    <xdr:ext cx="762000" cy="259080"/>
    <xdr:sp macro="" textlink="">
      <xdr:nvSpPr>
        <xdr:cNvPr id="451" name="テキスト ボックス 450"/>
        <xdr:cNvSpPr txBox="1"/>
      </xdr:nvSpPr>
      <xdr:spPr>
        <a:xfrm>
          <a:off x="12623800" y="1241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新潟県阿賀町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62230</xdr:rowOff>
    </xdr:from>
    <xdr:to xmlns:xdr="http://schemas.openxmlformats.org/drawingml/2006/spreadsheetDrawing">
      <xdr:col>29</xdr:col>
      <xdr:colOff>127000</xdr:colOff>
      <xdr:row>20</xdr:row>
      <xdr:rowOff>89535</xdr:rowOff>
    </xdr:to>
    <xdr:cxnSp macro="">
      <xdr:nvCxnSpPr>
        <xdr:cNvPr id="45" name="直線コネクタ 44"/>
        <xdr:cNvCxnSpPr/>
      </xdr:nvCxnSpPr>
      <xdr:spPr>
        <a:xfrm flipV="1">
          <a:off x="5651500" y="2167255"/>
          <a:ext cx="0" cy="13989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62230</xdr:rowOff>
    </xdr:from>
    <xdr:ext cx="761365" cy="259080"/>
    <xdr:sp macro="" textlink="">
      <xdr:nvSpPr>
        <xdr:cNvPr id="46" name="人口1人当たり決算額の推移最小値テキスト130"/>
        <xdr:cNvSpPr txBox="1"/>
      </xdr:nvSpPr>
      <xdr:spPr>
        <a:xfrm>
          <a:off x="5740400" y="3538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89535</xdr:rowOff>
    </xdr:from>
    <xdr:to xmlns:xdr="http://schemas.openxmlformats.org/drawingml/2006/spreadsheetDrawing">
      <xdr:col>30</xdr:col>
      <xdr:colOff>25400</xdr:colOff>
      <xdr:row>20</xdr:row>
      <xdr:rowOff>89535</xdr:rowOff>
    </xdr:to>
    <xdr:cxnSp macro="">
      <xdr:nvCxnSpPr>
        <xdr:cNvPr id="47" name="直線コネクタ 46"/>
        <xdr:cNvCxnSpPr/>
      </xdr:nvCxnSpPr>
      <xdr:spPr>
        <a:xfrm>
          <a:off x="5562600" y="35661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148590</xdr:rowOff>
    </xdr:from>
    <xdr:ext cx="761365" cy="259080"/>
    <xdr:sp macro="" textlink="">
      <xdr:nvSpPr>
        <xdr:cNvPr id="48" name="人口1人当たり決算額の推移最大値テキスト130"/>
        <xdr:cNvSpPr txBox="1"/>
      </xdr:nvSpPr>
      <xdr:spPr>
        <a:xfrm>
          <a:off x="5740400" y="1910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62230</xdr:rowOff>
    </xdr:from>
    <xdr:to xmlns:xdr="http://schemas.openxmlformats.org/drawingml/2006/spreadsheetDrawing">
      <xdr:col>30</xdr:col>
      <xdr:colOff>25400</xdr:colOff>
      <xdr:row>12</xdr:row>
      <xdr:rowOff>62230</xdr:rowOff>
    </xdr:to>
    <xdr:cxnSp macro="">
      <xdr:nvCxnSpPr>
        <xdr:cNvPr id="49" name="直線コネクタ 48"/>
        <xdr:cNvCxnSpPr/>
      </xdr:nvCxnSpPr>
      <xdr:spPr>
        <a:xfrm>
          <a:off x="5562600" y="21672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129540</xdr:rowOff>
    </xdr:from>
    <xdr:to xmlns:xdr="http://schemas.openxmlformats.org/drawingml/2006/spreadsheetDrawing">
      <xdr:col>29</xdr:col>
      <xdr:colOff>127000</xdr:colOff>
      <xdr:row>14</xdr:row>
      <xdr:rowOff>27940</xdr:rowOff>
    </xdr:to>
    <xdr:cxnSp macro="">
      <xdr:nvCxnSpPr>
        <xdr:cNvPr id="50" name="直線コネクタ 49"/>
        <xdr:cNvCxnSpPr/>
      </xdr:nvCxnSpPr>
      <xdr:spPr>
        <a:xfrm flipV="1">
          <a:off x="5003800" y="2406015"/>
          <a:ext cx="64770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48895</xdr:rowOff>
    </xdr:from>
    <xdr:ext cx="761365" cy="259080"/>
    <xdr:sp macro="" textlink="">
      <xdr:nvSpPr>
        <xdr:cNvPr id="51" name="人口1人当たり決算額の推移平均値テキスト130"/>
        <xdr:cNvSpPr txBox="1"/>
      </xdr:nvSpPr>
      <xdr:spPr>
        <a:xfrm>
          <a:off x="5740400" y="30111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76835</xdr:rowOff>
    </xdr:from>
    <xdr:to xmlns:xdr="http://schemas.openxmlformats.org/drawingml/2006/spreadsheetDrawing">
      <xdr:col>29</xdr:col>
      <xdr:colOff>177800</xdr:colOff>
      <xdr:row>18</xdr:row>
      <xdr:rowOff>6985</xdr:rowOff>
    </xdr:to>
    <xdr:sp macro="" textlink="">
      <xdr:nvSpPr>
        <xdr:cNvPr id="52" name="フローチャート: 判断 51"/>
        <xdr:cNvSpPr/>
      </xdr:nvSpPr>
      <xdr:spPr>
        <a:xfrm>
          <a:off x="5600700" y="3039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27940</xdr:rowOff>
    </xdr:from>
    <xdr:to xmlns:xdr="http://schemas.openxmlformats.org/drawingml/2006/spreadsheetDrawing">
      <xdr:col>26</xdr:col>
      <xdr:colOff>50800</xdr:colOff>
      <xdr:row>14</xdr:row>
      <xdr:rowOff>79375</xdr:rowOff>
    </xdr:to>
    <xdr:cxnSp macro="">
      <xdr:nvCxnSpPr>
        <xdr:cNvPr id="53" name="直線コネクタ 52"/>
        <xdr:cNvCxnSpPr/>
      </xdr:nvCxnSpPr>
      <xdr:spPr>
        <a:xfrm flipV="1">
          <a:off x="4305300" y="2475865"/>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118745</xdr:rowOff>
    </xdr:from>
    <xdr:to xmlns:xdr="http://schemas.openxmlformats.org/drawingml/2006/spreadsheetDrawing">
      <xdr:col>26</xdr:col>
      <xdr:colOff>101600</xdr:colOff>
      <xdr:row>18</xdr:row>
      <xdr:rowOff>48895</xdr:rowOff>
    </xdr:to>
    <xdr:sp macro="" textlink="">
      <xdr:nvSpPr>
        <xdr:cNvPr id="54" name="フローチャート: 判断 53"/>
        <xdr:cNvSpPr/>
      </xdr:nvSpPr>
      <xdr:spPr>
        <a:xfrm>
          <a:off x="4953000" y="3081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33655</xdr:rowOff>
    </xdr:from>
    <xdr:ext cx="736600" cy="258445"/>
    <xdr:sp macro="" textlink="">
      <xdr:nvSpPr>
        <xdr:cNvPr id="55" name="テキスト ボックス 54"/>
        <xdr:cNvSpPr txBox="1"/>
      </xdr:nvSpPr>
      <xdr:spPr>
        <a:xfrm>
          <a:off x="4622800" y="31673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79375</xdr:rowOff>
    </xdr:from>
    <xdr:to xmlns:xdr="http://schemas.openxmlformats.org/drawingml/2006/spreadsheetDrawing">
      <xdr:col>22</xdr:col>
      <xdr:colOff>114300</xdr:colOff>
      <xdr:row>14</xdr:row>
      <xdr:rowOff>112395</xdr:rowOff>
    </xdr:to>
    <xdr:cxnSp macro="">
      <xdr:nvCxnSpPr>
        <xdr:cNvPr id="56" name="直線コネクタ 55"/>
        <xdr:cNvCxnSpPr/>
      </xdr:nvCxnSpPr>
      <xdr:spPr>
        <a:xfrm flipV="1">
          <a:off x="3606800" y="2527300"/>
          <a:ext cx="6985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163830</xdr:rowOff>
    </xdr:from>
    <xdr:to xmlns:xdr="http://schemas.openxmlformats.org/drawingml/2006/spreadsheetDrawing">
      <xdr:col>22</xdr:col>
      <xdr:colOff>165100</xdr:colOff>
      <xdr:row>18</xdr:row>
      <xdr:rowOff>93980</xdr:rowOff>
    </xdr:to>
    <xdr:sp macro="" textlink="">
      <xdr:nvSpPr>
        <xdr:cNvPr id="57" name="フローチャート: 判断 56"/>
        <xdr:cNvSpPr/>
      </xdr:nvSpPr>
      <xdr:spPr>
        <a:xfrm>
          <a:off x="4254500" y="3126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78740</xdr:rowOff>
    </xdr:from>
    <xdr:ext cx="762000" cy="259080"/>
    <xdr:sp macro="" textlink="">
      <xdr:nvSpPr>
        <xdr:cNvPr id="58" name="テキスト ボックス 57"/>
        <xdr:cNvSpPr txBox="1"/>
      </xdr:nvSpPr>
      <xdr:spPr>
        <a:xfrm>
          <a:off x="3924300" y="3212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112395</xdr:rowOff>
    </xdr:from>
    <xdr:to xmlns:xdr="http://schemas.openxmlformats.org/drawingml/2006/spreadsheetDrawing">
      <xdr:col>18</xdr:col>
      <xdr:colOff>177800</xdr:colOff>
      <xdr:row>15</xdr:row>
      <xdr:rowOff>129540</xdr:rowOff>
    </xdr:to>
    <xdr:cxnSp macro="">
      <xdr:nvCxnSpPr>
        <xdr:cNvPr id="59" name="直線コネクタ 58"/>
        <xdr:cNvCxnSpPr/>
      </xdr:nvCxnSpPr>
      <xdr:spPr>
        <a:xfrm flipV="1">
          <a:off x="2908300" y="2560320"/>
          <a:ext cx="698500" cy="188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24130</xdr:rowOff>
    </xdr:from>
    <xdr:to xmlns:xdr="http://schemas.openxmlformats.org/drawingml/2006/spreadsheetDrawing">
      <xdr:col>19</xdr:col>
      <xdr:colOff>38100</xdr:colOff>
      <xdr:row>18</xdr:row>
      <xdr:rowOff>125730</xdr:rowOff>
    </xdr:to>
    <xdr:sp macro="" textlink="">
      <xdr:nvSpPr>
        <xdr:cNvPr id="60" name="フローチャート: 判断 59"/>
        <xdr:cNvSpPr/>
      </xdr:nvSpPr>
      <xdr:spPr>
        <a:xfrm>
          <a:off x="3556000" y="3157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110490</xdr:rowOff>
    </xdr:from>
    <xdr:ext cx="762000" cy="258445"/>
    <xdr:sp macro="" textlink="">
      <xdr:nvSpPr>
        <xdr:cNvPr id="61" name="テキスト ボックス 60"/>
        <xdr:cNvSpPr txBox="1"/>
      </xdr:nvSpPr>
      <xdr:spPr>
        <a:xfrm>
          <a:off x="3225800" y="3244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100330</xdr:rowOff>
    </xdr:from>
    <xdr:to xmlns:xdr="http://schemas.openxmlformats.org/drawingml/2006/spreadsheetDrawing">
      <xdr:col>15</xdr:col>
      <xdr:colOff>101600</xdr:colOff>
      <xdr:row>20</xdr:row>
      <xdr:rowOff>30480</xdr:rowOff>
    </xdr:to>
    <xdr:sp macro="" textlink="">
      <xdr:nvSpPr>
        <xdr:cNvPr id="62" name="フローチャート: 判断 61"/>
        <xdr:cNvSpPr/>
      </xdr:nvSpPr>
      <xdr:spPr>
        <a:xfrm>
          <a:off x="2857500" y="3405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15240</xdr:rowOff>
    </xdr:from>
    <xdr:ext cx="762000" cy="259080"/>
    <xdr:sp macro="" textlink="">
      <xdr:nvSpPr>
        <xdr:cNvPr id="63" name="テキスト ボックス 62"/>
        <xdr:cNvSpPr txBox="1"/>
      </xdr:nvSpPr>
      <xdr:spPr>
        <a:xfrm>
          <a:off x="2527300" y="349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78740</xdr:rowOff>
    </xdr:from>
    <xdr:to xmlns:xdr="http://schemas.openxmlformats.org/drawingml/2006/spreadsheetDrawing">
      <xdr:col>29</xdr:col>
      <xdr:colOff>177800</xdr:colOff>
      <xdr:row>14</xdr:row>
      <xdr:rowOff>8890</xdr:rowOff>
    </xdr:to>
    <xdr:sp macro="" textlink="">
      <xdr:nvSpPr>
        <xdr:cNvPr id="69" name="楕円 68"/>
        <xdr:cNvSpPr/>
      </xdr:nvSpPr>
      <xdr:spPr>
        <a:xfrm>
          <a:off x="5600700" y="2355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95250</xdr:rowOff>
    </xdr:from>
    <xdr:ext cx="761365" cy="259080"/>
    <xdr:sp macro="" textlink="">
      <xdr:nvSpPr>
        <xdr:cNvPr id="70" name="人口1人当たり決算額の推移該当値テキスト130"/>
        <xdr:cNvSpPr txBox="1"/>
      </xdr:nvSpPr>
      <xdr:spPr>
        <a:xfrm>
          <a:off x="5740400" y="22002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148590</xdr:rowOff>
    </xdr:from>
    <xdr:to xmlns:xdr="http://schemas.openxmlformats.org/drawingml/2006/spreadsheetDrawing">
      <xdr:col>26</xdr:col>
      <xdr:colOff>101600</xdr:colOff>
      <xdr:row>14</xdr:row>
      <xdr:rowOff>78740</xdr:rowOff>
    </xdr:to>
    <xdr:sp macro="" textlink="">
      <xdr:nvSpPr>
        <xdr:cNvPr id="71" name="楕円 70"/>
        <xdr:cNvSpPr/>
      </xdr:nvSpPr>
      <xdr:spPr>
        <a:xfrm>
          <a:off x="4953000" y="2425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88900</xdr:rowOff>
    </xdr:from>
    <xdr:ext cx="736600" cy="258445"/>
    <xdr:sp macro="" textlink="">
      <xdr:nvSpPr>
        <xdr:cNvPr id="72" name="テキスト ボックス 71"/>
        <xdr:cNvSpPr txBox="1"/>
      </xdr:nvSpPr>
      <xdr:spPr>
        <a:xfrm>
          <a:off x="4622800" y="21939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29210</xdr:rowOff>
    </xdr:from>
    <xdr:to xmlns:xdr="http://schemas.openxmlformats.org/drawingml/2006/spreadsheetDrawing">
      <xdr:col>22</xdr:col>
      <xdr:colOff>165100</xdr:colOff>
      <xdr:row>14</xdr:row>
      <xdr:rowOff>130175</xdr:rowOff>
    </xdr:to>
    <xdr:sp macro="" textlink="">
      <xdr:nvSpPr>
        <xdr:cNvPr id="73" name="楕円 72"/>
        <xdr:cNvSpPr/>
      </xdr:nvSpPr>
      <xdr:spPr>
        <a:xfrm>
          <a:off x="4254500" y="24771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140335</xdr:rowOff>
    </xdr:from>
    <xdr:ext cx="762000" cy="259080"/>
    <xdr:sp macro="" textlink="">
      <xdr:nvSpPr>
        <xdr:cNvPr id="74" name="テキスト ボックス 73"/>
        <xdr:cNvSpPr txBox="1"/>
      </xdr:nvSpPr>
      <xdr:spPr>
        <a:xfrm>
          <a:off x="39243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61595</xdr:rowOff>
    </xdr:from>
    <xdr:to xmlns:xdr="http://schemas.openxmlformats.org/drawingml/2006/spreadsheetDrawing">
      <xdr:col>19</xdr:col>
      <xdr:colOff>38100</xdr:colOff>
      <xdr:row>14</xdr:row>
      <xdr:rowOff>163195</xdr:rowOff>
    </xdr:to>
    <xdr:sp macro="" textlink="">
      <xdr:nvSpPr>
        <xdr:cNvPr id="75" name="楕円 74"/>
        <xdr:cNvSpPr/>
      </xdr:nvSpPr>
      <xdr:spPr>
        <a:xfrm>
          <a:off x="3556000" y="2509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1905</xdr:rowOff>
    </xdr:from>
    <xdr:ext cx="762000" cy="259080"/>
    <xdr:sp macro="" textlink="">
      <xdr:nvSpPr>
        <xdr:cNvPr id="76" name="テキスト ボックス 75"/>
        <xdr:cNvSpPr txBox="1"/>
      </xdr:nvSpPr>
      <xdr:spPr>
        <a:xfrm>
          <a:off x="3225800" y="22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78740</xdr:rowOff>
    </xdr:from>
    <xdr:to xmlns:xdr="http://schemas.openxmlformats.org/drawingml/2006/spreadsheetDrawing">
      <xdr:col>15</xdr:col>
      <xdr:colOff>101600</xdr:colOff>
      <xdr:row>16</xdr:row>
      <xdr:rowOff>8890</xdr:rowOff>
    </xdr:to>
    <xdr:sp macro="" textlink="">
      <xdr:nvSpPr>
        <xdr:cNvPr id="77" name="楕円 76"/>
        <xdr:cNvSpPr/>
      </xdr:nvSpPr>
      <xdr:spPr>
        <a:xfrm>
          <a:off x="2857500" y="269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19050</xdr:rowOff>
    </xdr:from>
    <xdr:ext cx="762000" cy="258445"/>
    <xdr:sp macro="" textlink="">
      <xdr:nvSpPr>
        <xdr:cNvPr id="78" name="テキスト ボックス 77"/>
        <xdr:cNvSpPr txBox="1"/>
      </xdr:nvSpPr>
      <xdr:spPr>
        <a:xfrm>
          <a:off x="2527300" y="2466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8" name="テキスト ボックス 97"/>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4" name="テキスト ボックス 103"/>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330835</xdr:rowOff>
    </xdr:from>
    <xdr:to xmlns:xdr="http://schemas.openxmlformats.org/drawingml/2006/spreadsheetDrawing">
      <xdr:col>29</xdr:col>
      <xdr:colOff>127000</xdr:colOff>
      <xdr:row>38</xdr:row>
      <xdr:rowOff>19685</xdr:rowOff>
    </xdr:to>
    <xdr:cxnSp macro="">
      <xdr:nvCxnSpPr>
        <xdr:cNvPr id="106" name="直線コネクタ 105"/>
        <xdr:cNvCxnSpPr/>
      </xdr:nvCxnSpPr>
      <xdr:spPr>
        <a:xfrm flipV="1">
          <a:off x="5651500" y="6255385"/>
          <a:ext cx="0" cy="12319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334645</xdr:rowOff>
    </xdr:from>
    <xdr:ext cx="761365" cy="259080"/>
    <xdr:sp macro="" textlink="">
      <xdr:nvSpPr>
        <xdr:cNvPr id="107" name="人口1人当たり決算額の推移最小値テキスト445"/>
        <xdr:cNvSpPr txBox="1"/>
      </xdr:nvSpPr>
      <xdr:spPr>
        <a:xfrm>
          <a:off x="5740400" y="74593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19685</xdr:rowOff>
    </xdr:from>
    <xdr:to xmlns:xdr="http://schemas.openxmlformats.org/drawingml/2006/spreadsheetDrawing">
      <xdr:col>30</xdr:col>
      <xdr:colOff>25400</xdr:colOff>
      <xdr:row>38</xdr:row>
      <xdr:rowOff>19685</xdr:rowOff>
    </xdr:to>
    <xdr:cxnSp macro="">
      <xdr:nvCxnSpPr>
        <xdr:cNvPr id="108" name="直線コネクタ 107"/>
        <xdr:cNvCxnSpPr/>
      </xdr:nvCxnSpPr>
      <xdr:spPr>
        <a:xfrm>
          <a:off x="5562600" y="74872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73660</xdr:rowOff>
    </xdr:from>
    <xdr:ext cx="761365" cy="258445"/>
    <xdr:sp macro="" textlink="">
      <xdr:nvSpPr>
        <xdr:cNvPr id="109" name="人口1人当たり決算額の推移最大値テキスト445"/>
        <xdr:cNvSpPr txBox="1"/>
      </xdr:nvSpPr>
      <xdr:spPr>
        <a:xfrm>
          <a:off x="5740400" y="5998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330835</xdr:rowOff>
    </xdr:from>
    <xdr:to xmlns:xdr="http://schemas.openxmlformats.org/drawingml/2006/spreadsheetDrawing">
      <xdr:col>30</xdr:col>
      <xdr:colOff>25400</xdr:colOff>
      <xdr:row>33</xdr:row>
      <xdr:rowOff>330835</xdr:rowOff>
    </xdr:to>
    <xdr:cxnSp macro="">
      <xdr:nvCxnSpPr>
        <xdr:cNvPr id="110" name="直線コネクタ 109"/>
        <xdr:cNvCxnSpPr/>
      </xdr:nvCxnSpPr>
      <xdr:spPr>
        <a:xfrm>
          <a:off x="5562600" y="6255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269240</xdr:rowOff>
    </xdr:from>
    <xdr:to xmlns:xdr="http://schemas.openxmlformats.org/drawingml/2006/spreadsheetDrawing">
      <xdr:col>29</xdr:col>
      <xdr:colOff>127000</xdr:colOff>
      <xdr:row>35</xdr:row>
      <xdr:rowOff>1270</xdr:rowOff>
    </xdr:to>
    <xdr:cxnSp macro="">
      <xdr:nvCxnSpPr>
        <xdr:cNvPr id="111" name="直線コネクタ 110"/>
        <xdr:cNvCxnSpPr/>
      </xdr:nvCxnSpPr>
      <xdr:spPr>
        <a:xfrm flipV="1">
          <a:off x="5003800" y="6536690"/>
          <a:ext cx="647700" cy="749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204470</xdr:rowOff>
    </xdr:from>
    <xdr:ext cx="761365" cy="259080"/>
    <xdr:sp macro="" textlink="">
      <xdr:nvSpPr>
        <xdr:cNvPr id="112" name="人口1人当たり決算額の推移平均値テキスト445"/>
        <xdr:cNvSpPr txBox="1"/>
      </xdr:nvSpPr>
      <xdr:spPr>
        <a:xfrm>
          <a:off x="5740400" y="68148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232410</xdr:rowOff>
    </xdr:from>
    <xdr:to xmlns:xdr="http://schemas.openxmlformats.org/drawingml/2006/spreadsheetDrawing">
      <xdr:col>29</xdr:col>
      <xdr:colOff>177800</xdr:colOff>
      <xdr:row>35</xdr:row>
      <xdr:rowOff>333375</xdr:rowOff>
    </xdr:to>
    <xdr:sp macro="" textlink="">
      <xdr:nvSpPr>
        <xdr:cNvPr id="113" name="フローチャート: 判断 112"/>
        <xdr:cNvSpPr/>
      </xdr:nvSpPr>
      <xdr:spPr>
        <a:xfrm>
          <a:off x="5600700" y="68427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335915</xdr:rowOff>
    </xdr:from>
    <xdr:to xmlns:xdr="http://schemas.openxmlformats.org/drawingml/2006/spreadsheetDrawing">
      <xdr:col>26</xdr:col>
      <xdr:colOff>50800</xdr:colOff>
      <xdr:row>35</xdr:row>
      <xdr:rowOff>1270</xdr:rowOff>
    </xdr:to>
    <xdr:cxnSp macro="">
      <xdr:nvCxnSpPr>
        <xdr:cNvPr id="114" name="直線コネクタ 113"/>
        <xdr:cNvCxnSpPr/>
      </xdr:nvCxnSpPr>
      <xdr:spPr>
        <a:xfrm>
          <a:off x="4305300" y="660336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233680</xdr:rowOff>
    </xdr:from>
    <xdr:to xmlns:xdr="http://schemas.openxmlformats.org/drawingml/2006/spreadsheetDrawing">
      <xdr:col>26</xdr:col>
      <xdr:colOff>101600</xdr:colOff>
      <xdr:row>35</xdr:row>
      <xdr:rowOff>335915</xdr:rowOff>
    </xdr:to>
    <xdr:sp macro="" textlink="">
      <xdr:nvSpPr>
        <xdr:cNvPr id="115" name="フローチャート: 判断 114"/>
        <xdr:cNvSpPr/>
      </xdr:nvSpPr>
      <xdr:spPr>
        <a:xfrm>
          <a:off x="4953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320040</xdr:rowOff>
    </xdr:from>
    <xdr:ext cx="736600" cy="259080"/>
    <xdr:sp macro="" textlink="">
      <xdr:nvSpPr>
        <xdr:cNvPr id="116" name="テキスト ボックス 115"/>
        <xdr:cNvSpPr txBox="1"/>
      </xdr:nvSpPr>
      <xdr:spPr>
        <a:xfrm>
          <a:off x="4622800" y="6930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335915</xdr:rowOff>
    </xdr:from>
    <xdr:to xmlns:xdr="http://schemas.openxmlformats.org/drawingml/2006/spreadsheetDrawing">
      <xdr:col>22</xdr:col>
      <xdr:colOff>114300</xdr:colOff>
      <xdr:row>34</xdr:row>
      <xdr:rowOff>342900</xdr:rowOff>
    </xdr:to>
    <xdr:cxnSp macro="">
      <xdr:nvCxnSpPr>
        <xdr:cNvPr id="117" name="直線コネクタ 116"/>
        <xdr:cNvCxnSpPr/>
      </xdr:nvCxnSpPr>
      <xdr:spPr>
        <a:xfrm flipV="1">
          <a:off x="3606800" y="660336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263525</xdr:rowOff>
    </xdr:from>
    <xdr:to xmlns:xdr="http://schemas.openxmlformats.org/drawingml/2006/spreadsheetDrawing">
      <xdr:col>22</xdr:col>
      <xdr:colOff>165100</xdr:colOff>
      <xdr:row>36</xdr:row>
      <xdr:rowOff>22225</xdr:rowOff>
    </xdr:to>
    <xdr:sp macro="" textlink="">
      <xdr:nvSpPr>
        <xdr:cNvPr id="118" name="フローチャート: 判断 117"/>
        <xdr:cNvSpPr/>
      </xdr:nvSpPr>
      <xdr:spPr>
        <a:xfrm>
          <a:off x="4254500" y="6873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6985</xdr:rowOff>
    </xdr:from>
    <xdr:ext cx="762000" cy="258445"/>
    <xdr:sp macro="" textlink="">
      <xdr:nvSpPr>
        <xdr:cNvPr id="119" name="テキスト ボックス 118"/>
        <xdr:cNvSpPr txBox="1"/>
      </xdr:nvSpPr>
      <xdr:spPr>
        <a:xfrm>
          <a:off x="39243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342900</xdr:rowOff>
    </xdr:from>
    <xdr:to xmlns:xdr="http://schemas.openxmlformats.org/drawingml/2006/spreadsheetDrawing">
      <xdr:col>18</xdr:col>
      <xdr:colOff>177800</xdr:colOff>
      <xdr:row>35</xdr:row>
      <xdr:rowOff>17780</xdr:rowOff>
    </xdr:to>
    <xdr:cxnSp macro="">
      <xdr:nvCxnSpPr>
        <xdr:cNvPr id="120" name="直線コネクタ 119"/>
        <xdr:cNvCxnSpPr/>
      </xdr:nvCxnSpPr>
      <xdr:spPr>
        <a:xfrm flipV="1">
          <a:off x="2908300" y="661035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282575</xdr:rowOff>
    </xdr:from>
    <xdr:to xmlns:xdr="http://schemas.openxmlformats.org/drawingml/2006/spreadsheetDrawing">
      <xdr:col>19</xdr:col>
      <xdr:colOff>38100</xdr:colOff>
      <xdr:row>36</xdr:row>
      <xdr:rowOff>41275</xdr:rowOff>
    </xdr:to>
    <xdr:sp macro="" textlink="">
      <xdr:nvSpPr>
        <xdr:cNvPr id="121" name="フローチャート: 判断 120"/>
        <xdr:cNvSpPr/>
      </xdr:nvSpPr>
      <xdr:spPr>
        <a:xfrm>
          <a:off x="3556000" y="6892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26035</xdr:rowOff>
    </xdr:from>
    <xdr:ext cx="762000" cy="259715"/>
    <xdr:sp macro="" textlink="">
      <xdr:nvSpPr>
        <xdr:cNvPr id="122" name="テキスト ボックス 121"/>
        <xdr:cNvSpPr txBox="1"/>
      </xdr:nvSpPr>
      <xdr:spPr>
        <a:xfrm>
          <a:off x="3225800" y="69792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306705</xdr:rowOff>
    </xdr:from>
    <xdr:to xmlns:xdr="http://schemas.openxmlformats.org/drawingml/2006/spreadsheetDrawing">
      <xdr:col>15</xdr:col>
      <xdr:colOff>101600</xdr:colOff>
      <xdr:row>36</xdr:row>
      <xdr:rowOff>64770</xdr:rowOff>
    </xdr:to>
    <xdr:sp macro="" textlink="">
      <xdr:nvSpPr>
        <xdr:cNvPr id="123" name="フローチャート: 判断 122"/>
        <xdr:cNvSpPr/>
      </xdr:nvSpPr>
      <xdr:spPr>
        <a:xfrm>
          <a:off x="2857500" y="69170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49530</xdr:rowOff>
    </xdr:from>
    <xdr:ext cx="762000" cy="259080"/>
    <xdr:sp macro="" textlink="">
      <xdr:nvSpPr>
        <xdr:cNvPr id="124" name="テキスト ボックス 123"/>
        <xdr:cNvSpPr txBox="1"/>
      </xdr:nvSpPr>
      <xdr:spPr>
        <a:xfrm>
          <a:off x="2527300" y="700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5" name="テキスト ボックス 124"/>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217805</xdr:rowOff>
    </xdr:from>
    <xdr:to xmlns:xdr="http://schemas.openxmlformats.org/drawingml/2006/spreadsheetDrawing">
      <xdr:col>29</xdr:col>
      <xdr:colOff>177800</xdr:colOff>
      <xdr:row>34</xdr:row>
      <xdr:rowOff>320040</xdr:rowOff>
    </xdr:to>
    <xdr:sp macro="" textlink="">
      <xdr:nvSpPr>
        <xdr:cNvPr id="130" name="楕円 129"/>
        <xdr:cNvSpPr/>
      </xdr:nvSpPr>
      <xdr:spPr>
        <a:xfrm>
          <a:off x="5600700" y="64852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63500</xdr:rowOff>
    </xdr:from>
    <xdr:ext cx="761365" cy="257810"/>
    <xdr:sp macro="" textlink="">
      <xdr:nvSpPr>
        <xdr:cNvPr id="131" name="人口1人当たり決算額の推移該当値テキスト445"/>
        <xdr:cNvSpPr txBox="1"/>
      </xdr:nvSpPr>
      <xdr:spPr>
        <a:xfrm>
          <a:off x="5740400" y="633095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294640</xdr:rowOff>
    </xdr:from>
    <xdr:to xmlns:xdr="http://schemas.openxmlformats.org/drawingml/2006/spreadsheetDrawing">
      <xdr:col>26</xdr:col>
      <xdr:colOff>101600</xdr:colOff>
      <xdr:row>35</xdr:row>
      <xdr:rowOff>52705</xdr:rowOff>
    </xdr:to>
    <xdr:sp macro="" textlink="">
      <xdr:nvSpPr>
        <xdr:cNvPr id="132" name="楕円 131"/>
        <xdr:cNvSpPr/>
      </xdr:nvSpPr>
      <xdr:spPr>
        <a:xfrm>
          <a:off x="4953000" y="65620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63500</xdr:rowOff>
    </xdr:from>
    <xdr:ext cx="736600" cy="257810"/>
    <xdr:sp macro="" textlink="">
      <xdr:nvSpPr>
        <xdr:cNvPr id="133" name="テキスト ボックス 132"/>
        <xdr:cNvSpPr txBox="1"/>
      </xdr:nvSpPr>
      <xdr:spPr>
        <a:xfrm>
          <a:off x="4622800" y="63309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286385</xdr:rowOff>
    </xdr:from>
    <xdr:to xmlns:xdr="http://schemas.openxmlformats.org/drawingml/2006/spreadsheetDrawing">
      <xdr:col>22</xdr:col>
      <xdr:colOff>165100</xdr:colOff>
      <xdr:row>35</xdr:row>
      <xdr:rowOff>44450</xdr:rowOff>
    </xdr:to>
    <xdr:sp macro="" textlink="">
      <xdr:nvSpPr>
        <xdr:cNvPr id="134" name="楕円 133"/>
        <xdr:cNvSpPr/>
      </xdr:nvSpPr>
      <xdr:spPr>
        <a:xfrm>
          <a:off x="4254500" y="65538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55245</xdr:rowOff>
    </xdr:from>
    <xdr:ext cx="762000" cy="257810"/>
    <xdr:sp macro="" textlink="">
      <xdr:nvSpPr>
        <xdr:cNvPr id="135" name="テキスト ボックス 134"/>
        <xdr:cNvSpPr txBox="1"/>
      </xdr:nvSpPr>
      <xdr:spPr>
        <a:xfrm>
          <a:off x="3924300" y="6322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292100</xdr:rowOff>
    </xdr:from>
    <xdr:to xmlns:xdr="http://schemas.openxmlformats.org/drawingml/2006/spreadsheetDrawing">
      <xdr:col>19</xdr:col>
      <xdr:colOff>38100</xdr:colOff>
      <xdr:row>35</xdr:row>
      <xdr:rowOff>49530</xdr:rowOff>
    </xdr:to>
    <xdr:sp macro="" textlink="">
      <xdr:nvSpPr>
        <xdr:cNvPr id="136" name="楕円 135"/>
        <xdr:cNvSpPr/>
      </xdr:nvSpPr>
      <xdr:spPr>
        <a:xfrm>
          <a:off x="3556000" y="655955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60325</xdr:rowOff>
    </xdr:from>
    <xdr:ext cx="762000" cy="259715"/>
    <xdr:sp macro="" textlink="">
      <xdr:nvSpPr>
        <xdr:cNvPr id="137" name="テキスト ボックス 136"/>
        <xdr:cNvSpPr txBox="1"/>
      </xdr:nvSpPr>
      <xdr:spPr>
        <a:xfrm>
          <a:off x="3225800" y="63277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309245</xdr:rowOff>
    </xdr:from>
    <xdr:to xmlns:xdr="http://schemas.openxmlformats.org/drawingml/2006/spreadsheetDrawing">
      <xdr:col>15</xdr:col>
      <xdr:colOff>101600</xdr:colOff>
      <xdr:row>35</xdr:row>
      <xdr:rowOff>68580</xdr:rowOff>
    </xdr:to>
    <xdr:sp macro="" textlink="">
      <xdr:nvSpPr>
        <xdr:cNvPr id="138" name="楕円 137"/>
        <xdr:cNvSpPr/>
      </xdr:nvSpPr>
      <xdr:spPr>
        <a:xfrm>
          <a:off x="2857500" y="65766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79375</xdr:rowOff>
    </xdr:from>
    <xdr:ext cx="762000" cy="258445"/>
    <xdr:sp macro="" textlink="">
      <xdr:nvSpPr>
        <xdr:cNvPr id="139" name="テキスト ボックス 138"/>
        <xdr:cNvSpPr txBox="1"/>
      </xdr:nvSpPr>
      <xdr:spPr>
        <a:xfrm>
          <a:off x="2527300" y="634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71,843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168910</xdr:rowOff>
    </xdr:from>
    <xdr:ext cx="594995" cy="258445"/>
    <xdr:sp macro="" textlink="">
      <xdr:nvSpPr>
        <xdr:cNvPr id="44" name="テキスト ボックス 43"/>
        <xdr:cNvSpPr txBox="1"/>
      </xdr:nvSpPr>
      <xdr:spPr>
        <a:xfrm>
          <a:off x="166370" y="6512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4995" cy="258445"/>
    <xdr:sp macro="" textlink="">
      <xdr:nvSpPr>
        <xdr:cNvPr id="46" name="テキスト ボックス 45"/>
        <xdr:cNvSpPr txBox="1"/>
      </xdr:nvSpPr>
      <xdr:spPr>
        <a:xfrm>
          <a:off x="166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4995" cy="258445"/>
    <xdr:sp macro="" textlink="">
      <xdr:nvSpPr>
        <xdr:cNvPr id="48" name="テキスト ボックス 47"/>
        <xdr:cNvSpPr txBox="1"/>
      </xdr:nvSpPr>
      <xdr:spPr>
        <a:xfrm>
          <a:off x="166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4995" cy="258445"/>
    <xdr:sp macro="" textlink="">
      <xdr:nvSpPr>
        <xdr:cNvPr id="50" name="テキスト ボックス 49"/>
        <xdr:cNvSpPr txBox="1"/>
      </xdr:nvSpPr>
      <xdr:spPr>
        <a:xfrm>
          <a:off x="166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2" name="テキスト ボックス 51"/>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68580</xdr:rowOff>
    </xdr:from>
    <xdr:to xmlns:xdr="http://schemas.openxmlformats.org/drawingml/2006/spreadsheetDrawing">
      <xdr:col>24</xdr:col>
      <xdr:colOff>62865</xdr:colOff>
      <xdr:row>39</xdr:row>
      <xdr:rowOff>54610</xdr:rowOff>
    </xdr:to>
    <xdr:cxnSp macro="">
      <xdr:nvCxnSpPr>
        <xdr:cNvPr id="54" name="直線コネクタ 53"/>
        <xdr:cNvCxnSpPr/>
      </xdr:nvCxnSpPr>
      <xdr:spPr>
        <a:xfrm flipV="1">
          <a:off x="4633595" y="5212080"/>
          <a:ext cx="127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58420</xdr:rowOff>
    </xdr:from>
    <xdr:ext cx="534670" cy="259080"/>
    <xdr:sp macro="" textlink="">
      <xdr:nvSpPr>
        <xdr:cNvPr id="55" name="人件費最小値テキスト"/>
        <xdr:cNvSpPr txBox="1"/>
      </xdr:nvSpPr>
      <xdr:spPr>
        <a:xfrm>
          <a:off x="4686300" y="6744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54610</xdr:rowOff>
    </xdr:from>
    <xdr:to xmlns:xdr="http://schemas.openxmlformats.org/drawingml/2006/spreadsheetDrawing">
      <xdr:col>24</xdr:col>
      <xdr:colOff>152400</xdr:colOff>
      <xdr:row>39</xdr:row>
      <xdr:rowOff>54610</xdr:rowOff>
    </xdr:to>
    <xdr:cxnSp macro="">
      <xdr:nvCxnSpPr>
        <xdr:cNvPr id="56" name="直線コネクタ 55"/>
        <xdr:cNvCxnSpPr/>
      </xdr:nvCxnSpPr>
      <xdr:spPr>
        <a:xfrm>
          <a:off x="4546600" y="674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15240</xdr:rowOff>
    </xdr:from>
    <xdr:ext cx="598805" cy="259080"/>
    <xdr:sp macro="" textlink="">
      <xdr:nvSpPr>
        <xdr:cNvPr id="57" name="人件費最大値テキスト"/>
        <xdr:cNvSpPr txBox="1"/>
      </xdr:nvSpPr>
      <xdr:spPr>
        <a:xfrm>
          <a:off x="4686300" y="4987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257,758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68580</xdr:rowOff>
    </xdr:from>
    <xdr:to xmlns:xdr="http://schemas.openxmlformats.org/drawingml/2006/spreadsheetDrawing">
      <xdr:col>24</xdr:col>
      <xdr:colOff>152400</xdr:colOff>
      <xdr:row>30</xdr:row>
      <xdr:rowOff>68580</xdr:rowOff>
    </xdr:to>
    <xdr:cxnSp macro="">
      <xdr:nvCxnSpPr>
        <xdr:cNvPr id="58" name="直線コネクタ 57"/>
        <xdr:cNvCxnSpPr/>
      </xdr:nvCxnSpPr>
      <xdr:spPr>
        <a:xfrm>
          <a:off x="4546600" y="521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68580</xdr:rowOff>
    </xdr:from>
    <xdr:to xmlns:xdr="http://schemas.openxmlformats.org/drawingml/2006/spreadsheetDrawing">
      <xdr:col>24</xdr:col>
      <xdr:colOff>63500</xdr:colOff>
      <xdr:row>30</xdr:row>
      <xdr:rowOff>151765</xdr:rowOff>
    </xdr:to>
    <xdr:cxnSp macro="">
      <xdr:nvCxnSpPr>
        <xdr:cNvPr id="59" name="直線コネクタ 58"/>
        <xdr:cNvCxnSpPr/>
      </xdr:nvCxnSpPr>
      <xdr:spPr>
        <a:xfrm flipV="1">
          <a:off x="3797300" y="521208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16510</xdr:rowOff>
    </xdr:from>
    <xdr:ext cx="598805" cy="259080"/>
    <xdr:sp macro="" textlink="">
      <xdr:nvSpPr>
        <xdr:cNvPr id="60" name="人件費平均値テキスト"/>
        <xdr:cNvSpPr txBox="1"/>
      </xdr:nvSpPr>
      <xdr:spPr>
        <a:xfrm>
          <a:off x="4686300" y="6188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38100</xdr:rowOff>
    </xdr:from>
    <xdr:to xmlns:xdr="http://schemas.openxmlformats.org/drawingml/2006/spreadsheetDrawing">
      <xdr:col>24</xdr:col>
      <xdr:colOff>114300</xdr:colOff>
      <xdr:row>36</xdr:row>
      <xdr:rowOff>139700</xdr:rowOff>
    </xdr:to>
    <xdr:sp macro="" textlink="">
      <xdr:nvSpPr>
        <xdr:cNvPr id="61" name="フローチャート: 判断 60"/>
        <xdr:cNvSpPr/>
      </xdr:nvSpPr>
      <xdr:spPr>
        <a:xfrm>
          <a:off x="4584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30</xdr:row>
      <xdr:rowOff>151765</xdr:rowOff>
    </xdr:from>
    <xdr:to xmlns:xdr="http://schemas.openxmlformats.org/drawingml/2006/spreadsheetDrawing">
      <xdr:col>19</xdr:col>
      <xdr:colOff>177800</xdr:colOff>
      <xdr:row>31</xdr:row>
      <xdr:rowOff>45720</xdr:rowOff>
    </xdr:to>
    <xdr:cxnSp macro="">
      <xdr:nvCxnSpPr>
        <xdr:cNvPr id="62" name="直線コネクタ 61"/>
        <xdr:cNvCxnSpPr/>
      </xdr:nvCxnSpPr>
      <xdr:spPr>
        <a:xfrm flipV="1">
          <a:off x="2908300" y="529526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78740</xdr:rowOff>
    </xdr:from>
    <xdr:to xmlns:xdr="http://schemas.openxmlformats.org/drawingml/2006/spreadsheetDrawing">
      <xdr:col>20</xdr:col>
      <xdr:colOff>38100</xdr:colOff>
      <xdr:row>37</xdr:row>
      <xdr:rowOff>8890</xdr:rowOff>
    </xdr:to>
    <xdr:sp macro="" textlink="">
      <xdr:nvSpPr>
        <xdr:cNvPr id="63" name="フローチャート: 判断 62"/>
        <xdr:cNvSpPr/>
      </xdr:nvSpPr>
      <xdr:spPr>
        <a:xfrm>
          <a:off x="37465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0</xdr:rowOff>
    </xdr:from>
    <xdr:ext cx="598170" cy="259080"/>
    <xdr:sp macro="" textlink="">
      <xdr:nvSpPr>
        <xdr:cNvPr id="64" name="テキスト ボックス 63"/>
        <xdr:cNvSpPr txBox="1"/>
      </xdr:nvSpPr>
      <xdr:spPr>
        <a:xfrm>
          <a:off x="3497580" y="6343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45720</xdr:rowOff>
    </xdr:from>
    <xdr:to xmlns:xdr="http://schemas.openxmlformats.org/drawingml/2006/spreadsheetDrawing">
      <xdr:col>15</xdr:col>
      <xdr:colOff>50800</xdr:colOff>
      <xdr:row>31</xdr:row>
      <xdr:rowOff>82550</xdr:rowOff>
    </xdr:to>
    <xdr:cxnSp macro="">
      <xdr:nvCxnSpPr>
        <xdr:cNvPr id="65" name="直線コネクタ 64"/>
        <xdr:cNvCxnSpPr/>
      </xdr:nvCxnSpPr>
      <xdr:spPr>
        <a:xfrm flipV="1">
          <a:off x="2019300" y="53606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105410</xdr:rowOff>
    </xdr:from>
    <xdr:to xmlns:xdr="http://schemas.openxmlformats.org/drawingml/2006/spreadsheetDrawing">
      <xdr:col>15</xdr:col>
      <xdr:colOff>101600</xdr:colOff>
      <xdr:row>37</xdr:row>
      <xdr:rowOff>35560</xdr:rowOff>
    </xdr:to>
    <xdr:sp macro="" textlink="">
      <xdr:nvSpPr>
        <xdr:cNvPr id="66" name="フローチャート: 判断 65"/>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26670</xdr:rowOff>
    </xdr:from>
    <xdr:ext cx="598170" cy="259080"/>
    <xdr:sp macro="" textlink="">
      <xdr:nvSpPr>
        <xdr:cNvPr id="67" name="テキスト ボックス 66"/>
        <xdr:cNvSpPr txBox="1"/>
      </xdr:nvSpPr>
      <xdr:spPr>
        <a:xfrm>
          <a:off x="2608580" y="6370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82550</xdr:rowOff>
    </xdr:from>
    <xdr:to xmlns:xdr="http://schemas.openxmlformats.org/drawingml/2006/spreadsheetDrawing">
      <xdr:col>10</xdr:col>
      <xdr:colOff>114300</xdr:colOff>
      <xdr:row>33</xdr:row>
      <xdr:rowOff>80010</xdr:rowOff>
    </xdr:to>
    <xdr:cxnSp macro="">
      <xdr:nvCxnSpPr>
        <xdr:cNvPr id="68" name="直線コネクタ 67"/>
        <xdr:cNvCxnSpPr/>
      </xdr:nvCxnSpPr>
      <xdr:spPr>
        <a:xfrm flipV="1">
          <a:off x="1130300" y="5397500"/>
          <a:ext cx="88900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143510</xdr:rowOff>
    </xdr:from>
    <xdr:to xmlns:xdr="http://schemas.openxmlformats.org/drawingml/2006/spreadsheetDrawing">
      <xdr:col>10</xdr:col>
      <xdr:colOff>165100</xdr:colOff>
      <xdr:row>37</xdr:row>
      <xdr:rowOff>73660</xdr:rowOff>
    </xdr:to>
    <xdr:sp macro="" textlink="">
      <xdr:nvSpPr>
        <xdr:cNvPr id="69" name="フローチャート: 判断 68"/>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64770</xdr:rowOff>
    </xdr:from>
    <xdr:ext cx="598170" cy="258445"/>
    <xdr:sp macro="" textlink="">
      <xdr:nvSpPr>
        <xdr:cNvPr id="70" name="テキスト ボックス 69"/>
        <xdr:cNvSpPr txBox="1"/>
      </xdr:nvSpPr>
      <xdr:spPr>
        <a:xfrm>
          <a:off x="1719580" y="6408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39</xdr:row>
      <xdr:rowOff>17780</xdr:rowOff>
    </xdr:from>
    <xdr:to xmlns:xdr="http://schemas.openxmlformats.org/drawingml/2006/spreadsheetDrawing">
      <xdr:col>6</xdr:col>
      <xdr:colOff>38100</xdr:colOff>
      <xdr:row>39</xdr:row>
      <xdr:rowOff>119380</xdr:rowOff>
    </xdr:to>
    <xdr:sp macro="" textlink="">
      <xdr:nvSpPr>
        <xdr:cNvPr id="71" name="フローチャート: 判断 70"/>
        <xdr:cNvSpPr/>
      </xdr:nvSpPr>
      <xdr:spPr>
        <a:xfrm>
          <a:off x="1079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110490</xdr:rowOff>
    </xdr:from>
    <xdr:ext cx="534035" cy="258445"/>
    <xdr:sp macro="" textlink="">
      <xdr:nvSpPr>
        <xdr:cNvPr id="72" name="テキスト ボックス 71"/>
        <xdr:cNvSpPr txBox="1"/>
      </xdr:nvSpPr>
      <xdr:spPr>
        <a:xfrm>
          <a:off x="862965" y="6797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17780</xdr:rowOff>
    </xdr:from>
    <xdr:to xmlns:xdr="http://schemas.openxmlformats.org/drawingml/2006/spreadsheetDrawing">
      <xdr:col>24</xdr:col>
      <xdr:colOff>114300</xdr:colOff>
      <xdr:row>30</xdr:row>
      <xdr:rowOff>119380</xdr:rowOff>
    </xdr:to>
    <xdr:sp macro="" textlink="">
      <xdr:nvSpPr>
        <xdr:cNvPr id="78" name="楕円 77"/>
        <xdr:cNvSpPr/>
      </xdr:nvSpPr>
      <xdr:spPr>
        <a:xfrm>
          <a:off x="4584700" y="51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142240</xdr:rowOff>
    </xdr:from>
    <xdr:ext cx="598805" cy="259080"/>
    <xdr:sp macro="" textlink="">
      <xdr:nvSpPr>
        <xdr:cNvPr id="79" name="人件費該当値テキスト"/>
        <xdr:cNvSpPr txBox="1"/>
      </xdr:nvSpPr>
      <xdr:spPr>
        <a:xfrm>
          <a:off x="4686300" y="5114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30</xdr:row>
      <xdr:rowOff>100965</xdr:rowOff>
    </xdr:from>
    <xdr:to xmlns:xdr="http://schemas.openxmlformats.org/drawingml/2006/spreadsheetDrawing">
      <xdr:col>20</xdr:col>
      <xdr:colOff>38100</xdr:colOff>
      <xdr:row>31</xdr:row>
      <xdr:rowOff>31115</xdr:rowOff>
    </xdr:to>
    <xdr:sp macro="" textlink="">
      <xdr:nvSpPr>
        <xdr:cNvPr id="80" name="楕円 79"/>
        <xdr:cNvSpPr/>
      </xdr:nvSpPr>
      <xdr:spPr>
        <a:xfrm>
          <a:off x="3746500" y="52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29</xdr:row>
      <xdr:rowOff>47625</xdr:rowOff>
    </xdr:from>
    <xdr:ext cx="598170" cy="259080"/>
    <xdr:sp macro="" textlink="">
      <xdr:nvSpPr>
        <xdr:cNvPr id="81" name="テキスト ボックス 80"/>
        <xdr:cNvSpPr txBox="1"/>
      </xdr:nvSpPr>
      <xdr:spPr>
        <a:xfrm>
          <a:off x="3497580" y="5019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30</xdr:row>
      <xdr:rowOff>166370</xdr:rowOff>
    </xdr:from>
    <xdr:to xmlns:xdr="http://schemas.openxmlformats.org/drawingml/2006/spreadsheetDrawing">
      <xdr:col>15</xdr:col>
      <xdr:colOff>101600</xdr:colOff>
      <xdr:row>31</xdr:row>
      <xdr:rowOff>96520</xdr:rowOff>
    </xdr:to>
    <xdr:sp macro="" textlink="">
      <xdr:nvSpPr>
        <xdr:cNvPr id="82" name="楕円 81"/>
        <xdr:cNvSpPr/>
      </xdr:nvSpPr>
      <xdr:spPr>
        <a:xfrm>
          <a:off x="2857500" y="53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29</xdr:row>
      <xdr:rowOff>113030</xdr:rowOff>
    </xdr:from>
    <xdr:ext cx="598170" cy="259080"/>
    <xdr:sp macro="" textlink="">
      <xdr:nvSpPr>
        <xdr:cNvPr id="83" name="テキスト ボックス 82"/>
        <xdr:cNvSpPr txBox="1"/>
      </xdr:nvSpPr>
      <xdr:spPr>
        <a:xfrm>
          <a:off x="2608580" y="5085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31750</xdr:rowOff>
    </xdr:from>
    <xdr:to xmlns:xdr="http://schemas.openxmlformats.org/drawingml/2006/spreadsheetDrawing">
      <xdr:col>10</xdr:col>
      <xdr:colOff>165100</xdr:colOff>
      <xdr:row>31</xdr:row>
      <xdr:rowOff>133350</xdr:rowOff>
    </xdr:to>
    <xdr:sp macro="" textlink="">
      <xdr:nvSpPr>
        <xdr:cNvPr id="84" name="楕円 83"/>
        <xdr:cNvSpPr/>
      </xdr:nvSpPr>
      <xdr:spPr>
        <a:xfrm>
          <a:off x="1968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29</xdr:row>
      <xdr:rowOff>149860</xdr:rowOff>
    </xdr:from>
    <xdr:ext cx="598170" cy="259080"/>
    <xdr:sp macro="" textlink="">
      <xdr:nvSpPr>
        <xdr:cNvPr id="85" name="テキスト ボックス 84"/>
        <xdr:cNvSpPr txBox="1"/>
      </xdr:nvSpPr>
      <xdr:spPr>
        <a:xfrm>
          <a:off x="1719580" y="5121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29210</xdr:rowOff>
    </xdr:from>
    <xdr:to xmlns:xdr="http://schemas.openxmlformats.org/drawingml/2006/spreadsheetDrawing">
      <xdr:col>6</xdr:col>
      <xdr:colOff>38100</xdr:colOff>
      <xdr:row>33</xdr:row>
      <xdr:rowOff>130810</xdr:rowOff>
    </xdr:to>
    <xdr:sp macro="" textlink="">
      <xdr:nvSpPr>
        <xdr:cNvPr id="86" name="楕円 85"/>
        <xdr:cNvSpPr/>
      </xdr:nvSpPr>
      <xdr:spPr>
        <a:xfrm>
          <a:off x="1079500" y="56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31</xdr:row>
      <xdr:rowOff>147320</xdr:rowOff>
    </xdr:from>
    <xdr:ext cx="598170" cy="259080"/>
    <xdr:sp macro="" textlink="">
      <xdr:nvSpPr>
        <xdr:cNvPr id="87" name="テキスト ボックス 86"/>
        <xdr:cNvSpPr txBox="1"/>
      </xdr:nvSpPr>
      <xdr:spPr>
        <a:xfrm>
          <a:off x="830580" y="5462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99" name="テキスト ボックス 98"/>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1" name="テキスト ボックス 100"/>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3" name="テキスト ボックス 102"/>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5" name="テキスト ボックス 104"/>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7" name="テキスト ボックス 106"/>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52705</xdr:rowOff>
    </xdr:from>
    <xdr:to xmlns:xdr="http://schemas.openxmlformats.org/drawingml/2006/spreadsheetDrawing">
      <xdr:col>24</xdr:col>
      <xdr:colOff>62865</xdr:colOff>
      <xdr:row>58</xdr:row>
      <xdr:rowOff>92075</xdr:rowOff>
    </xdr:to>
    <xdr:cxnSp macro="">
      <xdr:nvCxnSpPr>
        <xdr:cNvPr id="109" name="直線コネクタ 108"/>
        <xdr:cNvCxnSpPr/>
      </xdr:nvCxnSpPr>
      <xdr:spPr>
        <a:xfrm flipV="1">
          <a:off x="4633595" y="8625205"/>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96520</xdr:rowOff>
    </xdr:from>
    <xdr:ext cx="534670" cy="259080"/>
    <xdr:sp macro="" textlink="">
      <xdr:nvSpPr>
        <xdr:cNvPr id="110" name="物件費最小値テキスト"/>
        <xdr:cNvSpPr txBox="1"/>
      </xdr:nvSpPr>
      <xdr:spPr>
        <a:xfrm>
          <a:off x="4686300" y="10040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92075</xdr:rowOff>
    </xdr:from>
    <xdr:to xmlns:xdr="http://schemas.openxmlformats.org/drawingml/2006/spreadsheetDrawing">
      <xdr:col>24</xdr:col>
      <xdr:colOff>152400</xdr:colOff>
      <xdr:row>58</xdr:row>
      <xdr:rowOff>92075</xdr:rowOff>
    </xdr:to>
    <xdr:cxnSp macro="">
      <xdr:nvCxnSpPr>
        <xdr:cNvPr id="111" name="直線コネクタ 110"/>
        <xdr:cNvCxnSpPr/>
      </xdr:nvCxnSpPr>
      <xdr:spPr>
        <a:xfrm>
          <a:off x="4546600" y="10036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170815</xdr:rowOff>
    </xdr:from>
    <xdr:ext cx="690245" cy="258445"/>
    <xdr:sp macro="" textlink="">
      <xdr:nvSpPr>
        <xdr:cNvPr id="112" name="物件費最大値テキスト"/>
        <xdr:cNvSpPr txBox="1"/>
      </xdr:nvSpPr>
      <xdr:spPr>
        <a:xfrm>
          <a:off x="4686300" y="840041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1,594,972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52705</xdr:rowOff>
    </xdr:from>
    <xdr:to xmlns:xdr="http://schemas.openxmlformats.org/drawingml/2006/spreadsheetDrawing">
      <xdr:col>24</xdr:col>
      <xdr:colOff>152400</xdr:colOff>
      <xdr:row>50</xdr:row>
      <xdr:rowOff>52705</xdr:rowOff>
    </xdr:to>
    <xdr:cxnSp macro="">
      <xdr:nvCxnSpPr>
        <xdr:cNvPr id="113" name="直線コネクタ 112"/>
        <xdr:cNvCxnSpPr/>
      </xdr:nvCxnSpPr>
      <xdr:spPr>
        <a:xfrm>
          <a:off x="4546600" y="8625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95250</xdr:rowOff>
    </xdr:from>
    <xdr:to xmlns:xdr="http://schemas.openxmlformats.org/drawingml/2006/spreadsheetDrawing">
      <xdr:col>24</xdr:col>
      <xdr:colOff>63500</xdr:colOff>
      <xdr:row>57</xdr:row>
      <xdr:rowOff>121285</xdr:rowOff>
    </xdr:to>
    <xdr:cxnSp macro="">
      <xdr:nvCxnSpPr>
        <xdr:cNvPr id="114" name="直線コネクタ 113"/>
        <xdr:cNvCxnSpPr/>
      </xdr:nvCxnSpPr>
      <xdr:spPr>
        <a:xfrm flipV="1">
          <a:off x="3797300" y="986790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102235</xdr:rowOff>
    </xdr:from>
    <xdr:ext cx="598805" cy="258445"/>
    <xdr:sp macro="" textlink="">
      <xdr:nvSpPr>
        <xdr:cNvPr id="115" name="物件費平均値テキスト"/>
        <xdr:cNvSpPr txBox="1"/>
      </xdr:nvSpPr>
      <xdr:spPr>
        <a:xfrm>
          <a:off x="4686300" y="98748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123825</xdr:rowOff>
    </xdr:from>
    <xdr:to xmlns:xdr="http://schemas.openxmlformats.org/drawingml/2006/spreadsheetDrawing">
      <xdr:col>24</xdr:col>
      <xdr:colOff>114300</xdr:colOff>
      <xdr:row>58</xdr:row>
      <xdr:rowOff>53975</xdr:rowOff>
    </xdr:to>
    <xdr:sp macro="" textlink="">
      <xdr:nvSpPr>
        <xdr:cNvPr id="116" name="フローチャート: 判断 115"/>
        <xdr:cNvSpPr/>
      </xdr:nvSpPr>
      <xdr:spPr>
        <a:xfrm>
          <a:off x="4584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121285</xdr:rowOff>
    </xdr:from>
    <xdr:to xmlns:xdr="http://schemas.openxmlformats.org/drawingml/2006/spreadsheetDrawing">
      <xdr:col>19</xdr:col>
      <xdr:colOff>177800</xdr:colOff>
      <xdr:row>57</xdr:row>
      <xdr:rowOff>154940</xdr:rowOff>
    </xdr:to>
    <xdr:cxnSp macro="">
      <xdr:nvCxnSpPr>
        <xdr:cNvPr id="117" name="直線コネクタ 116"/>
        <xdr:cNvCxnSpPr/>
      </xdr:nvCxnSpPr>
      <xdr:spPr>
        <a:xfrm flipV="1">
          <a:off x="2908300" y="98939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128905</xdr:rowOff>
    </xdr:from>
    <xdr:to xmlns:xdr="http://schemas.openxmlformats.org/drawingml/2006/spreadsheetDrawing">
      <xdr:col>20</xdr:col>
      <xdr:colOff>38100</xdr:colOff>
      <xdr:row>58</xdr:row>
      <xdr:rowOff>59055</xdr:rowOff>
    </xdr:to>
    <xdr:sp macro="" textlink="">
      <xdr:nvSpPr>
        <xdr:cNvPr id="118" name="フローチャート: 判断 117"/>
        <xdr:cNvSpPr/>
      </xdr:nvSpPr>
      <xdr:spPr>
        <a:xfrm>
          <a:off x="3746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50165</xdr:rowOff>
    </xdr:from>
    <xdr:ext cx="598170" cy="259080"/>
    <xdr:sp macro="" textlink="">
      <xdr:nvSpPr>
        <xdr:cNvPr id="119" name="テキスト ボックス 118"/>
        <xdr:cNvSpPr txBox="1"/>
      </xdr:nvSpPr>
      <xdr:spPr>
        <a:xfrm>
          <a:off x="3497580" y="9994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154940</xdr:rowOff>
    </xdr:from>
    <xdr:to xmlns:xdr="http://schemas.openxmlformats.org/drawingml/2006/spreadsheetDrawing">
      <xdr:col>15</xdr:col>
      <xdr:colOff>50800</xdr:colOff>
      <xdr:row>57</xdr:row>
      <xdr:rowOff>164465</xdr:rowOff>
    </xdr:to>
    <xdr:cxnSp macro="">
      <xdr:nvCxnSpPr>
        <xdr:cNvPr id="120" name="直線コネクタ 119"/>
        <xdr:cNvCxnSpPr/>
      </xdr:nvCxnSpPr>
      <xdr:spPr>
        <a:xfrm flipV="1">
          <a:off x="2019300" y="99275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140970</xdr:rowOff>
    </xdr:from>
    <xdr:to xmlns:xdr="http://schemas.openxmlformats.org/drawingml/2006/spreadsheetDrawing">
      <xdr:col>15</xdr:col>
      <xdr:colOff>101600</xdr:colOff>
      <xdr:row>58</xdr:row>
      <xdr:rowOff>71120</xdr:rowOff>
    </xdr:to>
    <xdr:sp macro="" textlink="">
      <xdr:nvSpPr>
        <xdr:cNvPr id="121" name="フローチャート: 判断 120"/>
        <xdr:cNvSpPr/>
      </xdr:nvSpPr>
      <xdr:spPr>
        <a:xfrm>
          <a:off x="2857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62230</xdr:rowOff>
    </xdr:from>
    <xdr:ext cx="598170" cy="259080"/>
    <xdr:sp macro="" textlink="">
      <xdr:nvSpPr>
        <xdr:cNvPr id="122" name="テキスト ボックス 121"/>
        <xdr:cNvSpPr txBox="1"/>
      </xdr:nvSpPr>
      <xdr:spPr>
        <a:xfrm>
          <a:off x="2608580" y="10006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151130</xdr:rowOff>
    </xdr:from>
    <xdr:to xmlns:xdr="http://schemas.openxmlformats.org/drawingml/2006/spreadsheetDrawing">
      <xdr:col>10</xdr:col>
      <xdr:colOff>114300</xdr:colOff>
      <xdr:row>57</xdr:row>
      <xdr:rowOff>164465</xdr:rowOff>
    </xdr:to>
    <xdr:cxnSp macro="">
      <xdr:nvCxnSpPr>
        <xdr:cNvPr id="123" name="直線コネクタ 122"/>
        <xdr:cNvCxnSpPr/>
      </xdr:nvCxnSpPr>
      <xdr:spPr>
        <a:xfrm>
          <a:off x="1130300" y="99237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156845</xdr:rowOff>
    </xdr:from>
    <xdr:to xmlns:xdr="http://schemas.openxmlformats.org/drawingml/2006/spreadsheetDrawing">
      <xdr:col>10</xdr:col>
      <xdr:colOff>165100</xdr:colOff>
      <xdr:row>58</xdr:row>
      <xdr:rowOff>86995</xdr:rowOff>
    </xdr:to>
    <xdr:sp macro="" textlink="">
      <xdr:nvSpPr>
        <xdr:cNvPr id="124" name="フローチャート: 判断 123"/>
        <xdr:cNvSpPr/>
      </xdr:nvSpPr>
      <xdr:spPr>
        <a:xfrm>
          <a:off x="1968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78740</xdr:rowOff>
    </xdr:from>
    <xdr:ext cx="598170" cy="259080"/>
    <xdr:sp macro="" textlink="">
      <xdr:nvSpPr>
        <xdr:cNvPr id="125" name="テキスト ボックス 124"/>
        <xdr:cNvSpPr txBox="1"/>
      </xdr:nvSpPr>
      <xdr:spPr>
        <a:xfrm>
          <a:off x="1719580" y="10022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170815</xdr:rowOff>
    </xdr:from>
    <xdr:to xmlns:xdr="http://schemas.openxmlformats.org/drawingml/2006/spreadsheetDrawing">
      <xdr:col>6</xdr:col>
      <xdr:colOff>38100</xdr:colOff>
      <xdr:row>58</xdr:row>
      <xdr:rowOff>100965</xdr:rowOff>
    </xdr:to>
    <xdr:sp macro="" textlink="">
      <xdr:nvSpPr>
        <xdr:cNvPr id="126" name="フローチャート: 判断 125"/>
        <xdr:cNvSpPr/>
      </xdr:nvSpPr>
      <xdr:spPr>
        <a:xfrm>
          <a:off x="10795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92075</xdr:rowOff>
    </xdr:from>
    <xdr:ext cx="534035" cy="259080"/>
    <xdr:sp macro="" textlink="">
      <xdr:nvSpPr>
        <xdr:cNvPr id="127" name="テキスト ボックス 126"/>
        <xdr:cNvSpPr txBox="1"/>
      </xdr:nvSpPr>
      <xdr:spPr>
        <a:xfrm>
          <a:off x="862965" y="10036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44450</xdr:rowOff>
    </xdr:from>
    <xdr:to xmlns:xdr="http://schemas.openxmlformats.org/drawingml/2006/spreadsheetDrawing">
      <xdr:col>24</xdr:col>
      <xdr:colOff>114300</xdr:colOff>
      <xdr:row>57</xdr:row>
      <xdr:rowOff>146050</xdr:rowOff>
    </xdr:to>
    <xdr:sp macro="" textlink="">
      <xdr:nvSpPr>
        <xdr:cNvPr id="133" name="楕円 132"/>
        <xdr:cNvSpPr/>
      </xdr:nvSpPr>
      <xdr:spPr>
        <a:xfrm>
          <a:off x="4584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67310</xdr:rowOff>
    </xdr:from>
    <xdr:ext cx="598805" cy="259080"/>
    <xdr:sp macro="" textlink="">
      <xdr:nvSpPr>
        <xdr:cNvPr id="134" name="物件費該当値テキスト"/>
        <xdr:cNvSpPr txBox="1"/>
      </xdr:nvSpPr>
      <xdr:spPr>
        <a:xfrm>
          <a:off x="4686300" y="9668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70485</xdr:rowOff>
    </xdr:from>
    <xdr:to xmlns:xdr="http://schemas.openxmlformats.org/drawingml/2006/spreadsheetDrawing">
      <xdr:col>20</xdr:col>
      <xdr:colOff>38100</xdr:colOff>
      <xdr:row>58</xdr:row>
      <xdr:rowOff>635</xdr:rowOff>
    </xdr:to>
    <xdr:sp macro="" textlink="">
      <xdr:nvSpPr>
        <xdr:cNvPr id="135" name="楕円 134"/>
        <xdr:cNvSpPr/>
      </xdr:nvSpPr>
      <xdr:spPr>
        <a:xfrm>
          <a:off x="3746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17780</xdr:rowOff>
    </xdr:from>
    <xdr:ext cx="598170" cy="258445"/>
    <xdr:sp macro="" textlink="">
      <xdr:nvSpPr>
        <xdr:cNvPr id="136" name="テキスト ボックス 135"/>
        <xdr:cNvSpPr txBox="1"/>
      </xdr:nvSpPr>
      <xdr:spPr>
        <a:xfrm>
          <a:off x="3497580" y="9618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103505</xdr:rowOff>
    </xdr:from>
    <xdr:to xmlns:xdr="http://schemas.openxmlformats.org/drawingml/2006/spreadsheetDrawing">
      <xdr:col>15</xdr:col>
      <xdr:colOff>101600</xdr:colOff>
      <xdr:row>58</xdr:row>
      <xdr:rowOff>33655</xdr:rowOff>
    </xdr:to>
    <xdr:sp macro="" textlink="">
      <xdr:nvSpPr>
        <xdr:cNvPr id="137" name="楕円 136"/>
        <xdr:cNvSpPr/>
      </xdr:nvSpPr>
      <xdr:spPr>
        <a:xfrm>
          <a:off x="2857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50165</xdr:rowOff>
    </xdr:from>
    <xdr:ext cx="598170" cy="259080"/>
    <xdr:sp macro="" textlink="">
      <xdr:nvSpPr>
        <xdr:cNvPr id="138" name="テキスト ボックス 137"/>
        <xdr:cNvSpPr txBox="1"/>
      </xdr:nvSpPr>
      <xdr:spPr>
        <a:xfrm>
          <a:off x="2608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113665</xdr:rowOff>
    </xdr:from>
    <xdr:to xmlns:xdr="http://schemas.openxmlformats.org/drawingml/2006/spreadsheetDrawing">
      <xdr:col>10</xdr:col>
      <xdr:colOff>165100</xdr:colOff>
      <xdr:row>58</xdr:row>
      <xdr:rowOff>43815</xdr:rowOff>
    </xdr:to>
    <xdr:sp macro="" textlink="">
      <xdr:nvSpPr>
        <xdr:cNvPr id="139" name="楕円 138"/>
        <xdr:cNvSpPr/>
      </xdr:nvSpPr>
      <xdr:spPr>
        <a:xfrm>
          <a:off x="1968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60325</xdr:rowOff>
    </xdr:from>
    <xdr:ext cx="598170" cy="259080"/>
    <xdr:sp macro="" textlink="">
      <xdr:nvSpPr>
        <xdr:cNvPr id="140" name="テキスト ボックス 139"/>
        <xdr:cNvSpPr txBox="1"/>
      </xdr:nvSpPr>
      <xdr:spPr>
        <a:xfrm>
          <a:off x="1719580" y="9661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100330</xdr:rowOff>
    </xdr:from>
    <xdr:to xmlns:xdr="http://schemas.openxmlformats.org/drawingml/2006/spreadsheetDrawing">
      <xdr:col>6</xdr:col>
      <xdr:colOff>38100</xdr:colOff>
      <xdr:row>58</xdr:row>
      <xdr:rowOff>30480</xdr:rowOff>
    </xdr:to>
    <xdr:sp macro="" textlink="">
      <xdr:nvSpPr>
        <xdr:cNvPr id="141" name="楕円 140"/>
        <xdr:cNvSpPr/>
      </xdr:nvSpPr>
      <xdr:spPr>
        <a:xfrm>
          <a:off x="1079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46990</xdr:rowOff>
    </xdr:from>
    <xdr:ext cx="598170" cy="259080"/>
    <xdr:sp macro="" textlink="">
      <xdr:nvSpPr>
        <xdr:cNvPr id="142" name="テキスト ボックス 141"/>
        <xdr:cNvSpPr txBox="1"/>
      </xdr:nvSpPr>
      <xdr:spPr>
        <a:xfrm>
          <a:off x="830580" y="9648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1" name="テキスト ボックス 150"/>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3" name="直線コネクタ 152"/>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4" name="テキスト ボックス 153"/>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5" name="直線コネクタ 154"/>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6" name="テキスト ボックス 155"/>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7" name="直線コネクタ 156"/>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58" name="テキスト ボックス 157"/>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9" name="直線コネクタ 158"/>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0" name="テキスト ボックス 159"/>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1" name="直線コネクタ 160"/>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2" name="テキスト ボックス 161"/>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3" name="直線コネクタ 16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4" name="テキスト ボックス 163"/>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73</xdr:row>
      <xdr:rowOff>109220</xdr:rowOff>
    </xdr:from>
    <xdr:to xmlns:xdr="http://schemas.openxmlformats.org/drawingml/2006/spreadsheetDrawing">
      <xdr:col>24</xdr:col>
      <xdr:colOff>62865</xdr:colOff>
      <xdr:row>79</xdr:row>
      <xdr:rowOff>27940</xdr:rowOff>
    </xdr:to>
    <xdr:cxnSp macro="">
      <xdr:nvCxnSpPr>
        <xdr:cNvPr id="166" name="直線コネクタ 165"/>
        <xdr:cNvCxnSpPr/>
      </xdr:nvCxnSpPr>
      <xdr:spPr>
        <a:xfrm flipV="1">
          <a:off x="4633595" y="12625070"/>
          <a:ext cx="1270" cy="947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32385</xdr:rowOff>
    </xdr:from>
    <xdr:ext cx="469900" cy="258445"/>
    <xdr:sp macro="" textlink="">
      <xdr:nvSpPr>
        <xdr:cNvPr id="167" name="維持補修費最小値テキスト"/>
        <xdr:cNvSpPr txBox="1"/>
      </xdr:nvSpPr>
      <xdr:spPr>
        <a:xfrm>
          <a:off x="4686300" y="13576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27940</xdr:rowOff>
    </xdr:from>
    <xdr:to xmlns:xdr="http://schemas.openxmlformats.org/drawingml/2006/spreadsheetDrawing">
      <xdr:col>24</xdr:col>
      <xdr:colOff>152400</xdr:colOff>
      <xdr:row>79</xdr:row>
      <xdr:rowOff>27940</xdr:rowOff>
    </xdr:to>
    <xdr:cxnSp macro="">
      <xdr:nvCxnSpPr>
        <xdr:cNvPr id="168" name="直線コネクタ 167"/>
        <xdr:cNvCxnSpPr/>
      </xdr:nvCxnSpPr>
      <xdr:spPr>
        <a:xfrm>
          <a:off x="4546600" y="1357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55245</xdr:rowOff>
    </xdr:from>
    <xdr:ext cx="534670" cy="258445"/>
    <xdr:sp macro="" textlink="">
      <xdr:nvSpPr>
        <xdr:cNvPr id="169" name="維持補修費最大値テキスト"/>
        <xdr:cNvSpPr txBox="1"/>
      </xdr:nvSpPr>
      <xdr:spPr>
        <a:xfrm>
          <a:off x="4686300" y="12399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73</xdr:row>
      <xdr:rowOff>109220</xdr:rowOff>
    </xdr:from>
    <xdr:to xmlns:xdr="http://schemas.openxmlformats.org/drawingml/2006/spreadsheetDrawing">
      <xdr:col>24</xdr:col>
      <xdr:colOff>152400</xdr:colOff>
      <xdr:row>73</xdr:row>
      <xdr:rowOff>109220</xdr:rowOff>
    </xdr:to>
    <xdr:cxnSp macro="">
      <xdr:nvCxnSpPr>
        <xdr:cNvPr id="170" name="直線コネクタ 169"/>
        <xdr:cNvCxnSpPr/>
      </xdr:nvCxnSpPr>
      <xdr:spPr>
        <a:xfrm>
          <a:off x="4546600" y="12625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72</xdr:row>
      <xdr:rowOff>156845</xdr:rowOff>
    </xdr:from>
    <xdr:to xmlns:xdr="http://schemas.openxmlformats.org/drawingml/2006/spreadsheetDrawing">
      <xdr:col>24</xdr:col>
      <xdr:colOff>63500</xdr:colOff>
      <xdr:row>73</xdr:row>
      <xdr:rowOff>109220</xdr:rowOff>
    </xdr:to>
    <xdr:cxnSp macro="">
      <xdr:nvCxnSpPr>
        <xdr:cNvPr id="171" name="直線コネクタ 170"/>
        <xdr:cNvCxnSpPr/>
      </xdr:nvCxnSpPr>
      <xdr:spPr>
        <a:xfrm>
          <a:off x="3797300" y="1250124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105410</xdr:rowOff>
    </xdr:from>
    <xdr:ext cx="534670" cy="259080"/>
    <xdr:sp macro="" textlink="">
      <xdr:nvSpPr>
        <xdr:cNvPr id="172" name="維持補修費平均値テキスト"/>
        <xdr:cNvSpPr txBox="1"/>
      </xdr:nvSpPr>
      <xdr:spPr>
        <a:xfrm>
          <a:off x="4686300" y="13307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127000</xdr:rowOff>
    </xdr:from>
    <xdr:to xmlns:xdr="http://schemas.openxmlformats.org/drawingml/2006/spreadsheetDrawing">
      <xdr:col>24</xdr:col>
      <xdr:colOff>114300</xdr:colOff>
      <xdr:row>78</xdr:row>
      <xdr:rowOff>57150</xdr:rowOff>
    </xdr:to>
    <xdr:sp macro="" textlink="">
      <xdr:nvSpPr>
        <xdr:cNvPr id="173" name="フローチャート: 判断 172"/>
        <xdr:cNvSpPr/>
      </xdr:nvSpPr>
      <xdr:spPr>
        <a:xfrm>
          <a:off x="45847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71</xdr:row>
      <xdr:rowOff>20320</xdr:rowOff>
    </xdr:from>
    <xdr:to xmlns:xdr="http://schemas.openxmlformats.org/drawingml/2006/spreadsheetDrawing">
      <xdr:col>19</xdr:col>
      <xdr:colOff>177800</xdr:colOff>
      <xdr:row>72</xdr:row>
      <xdr:rowOff>156845</xdr:rowOff>
    </xdr:to>
    <xdr:cxnSp macro="">
      <xdr:nvCxnSpPr>
        <xdr:cNvPr id="174" name="直線コネクタ 173"/>
        <xdr:cNvCxnSpPr/>
      </xdr:nvCxnSpPr>
      <xdr:spPr>
        <a:xfrm>
          <a:off x="2908300" y="1219327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107315</xdr:rowOff>
    </xdr:from>
    <xdr:to xmlns:xdr="http://schemas.openxmlformats.org/drawingml/2006/spreadsheetDrawing">
      <xdr:col>20</xdr:col>
      <xdr:colOff>38100</xdr:colOff>
      <xdr:row>78</xdr:row>
      <xdr:rowOff>37465</xdr:rowOff>
    </xdr:to>
    <xdr:sp macro="" textlink="">
      <xdr:nvSpPr>
        <xdr:cNvPr id="175" name="フローチャート: 判断 174"/>
        <xdr:cNvSpPr/>
      </xdr:nvSpPr>
      <xdr:spPr>
        <a:xfrm>
          <a:off x="3746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29210</xdr:rowOff>
    </xdr:from>
    <xdr:ext cx="534035" cy="258445"/>
    <xdr:sp macro="" textlink="">
      <xdr:nvSpPr>
        <xdr:cNvPr id="176" name="テキスト ボックス 175"/>
        <xdr:cNvSpPr txBox="1"/>
      </xdr:nvSpPr>
      <xdr:spPr>
        <a:xfrm>
          <a:off x="3529965" y="13402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71</xdr:row>
      <xdr:rowOff>20320</xdr:rowOff>
    </xdr:from>
    <xdr:to xmlns:xdr="http://schemas.openxmlformats.org/drawingml/2006/spreadsheetDrawing">
      <xdr:col>15</xdr:col>
      <xdr:colOff>50800</xdr:colOff>
      <xdr:row>71</xdr:row>
      <xdr:rowOff>29845</xdr:rowOff>
    </xdr:to>
    <xdr:cxnSp macro="">
      <xdr:nvCxnSpPr>
        <xdr:cNvPr id="177" name="直線コネクタ 176"/>
        <xdr:cNvCxnSpPr/>
      </xdr:nvCxnSpPr>
      <xdr:spPr>
        <a:xfrm flipV="1">
          <a:off x="2019300" y="121932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101600</xdr:rowOff>
    </xdr:from>
    <xdr:to xmlns:xdr="http://schemas.openxmlformats.org/drawingml/2006/spreadsheetDrawing">
      <xdr:col>15</xdr:col>
      <xdr:colOff>101600</xdr:colOff>
      <xdr:row>78</xdr:row>
      <xdr:rowOff>31750</xdr:rowOff>
    </xdr:to>
    <xdr:sp macro="" textlink="">
      <xdr:nvSpPr>
        <xdr:cNvPr id="178" name="フローチャート: 判断 177"/>
        <xdr:cNvSpPr/>
      </xdr:nvSpPr>
      <xdr:spPr>
        <a:xfrm>
          <a:off x="2857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22860</xdr:rowOff>
    </xdr:from>
    <xdr:ext cx="534035" cy="259080"/>
    <xdr:sp macro="" textlink="">
      <xdr:nvSpPr>
        <xdr:cNvPr id="179" name="テキスト ボックス 178"/>
        <xdr:cNvSpPr txBox="1"/>
      </xdr:nvSpPr>
      <xdr:spPr>
        <a:xfrm>
          <a:off x="2640965" y="13395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71</xdr:row>
      <xdr:rowOff>29845</xdr:rowOff>
    </xdr:from>
    <xdr:to xmlns:xdr="http://schemas.openxmlformats.org/drawingml/2006/spreadsheetDrawing">
      <xdr:col>10</xdr:col>
      <xdr:colOff>114300</xdr:colOff>
      <xdr:row>76</xdr:row>
      <xdr:rowOff>122555</xdr:rowOff>
    </xdr:to>
    <xdr:cxnSp macro="">
      <xdr:nvCxnSpPr>
        <xdr:cNvPr id="180" name="直線コネクタ 179"/>
        <xdr:cNvCxnSpPr/>
      </xdr:nvCxnSpPr>
      <xdr:spPr>
        <a:xfrm flipV="1">
          <a:off x="1130300" y="12202795"/>
          <a:ext cx="889000" cy="949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147955</xdr:rowOff>
    </xdr:from>
    <xdr:to xmlns:xdr="http://schemas.openxmlformats.org/drawingml/2006/spreadsheetDrawing">
      <xdr:col>10</xdr:col>
      <xdr:colOff>165100</xdr:colOff>
      <xdr:row>78</xdr:row>
      <xdr:rowOff>78105</xdr:rowOff>
    </xdr:to>
    <xdr:sp macro="" textlink="">
      <xdr:nvSpPr>
        <xdr:cNvPr id="181" name="フローチャート: 判断 180"/>
        <xdr:cNvSpPr/>
      </xdr:nvSpPr>
      <xdr:spPr>
        <a:xfrm>
          <a:off x="1968500" y="133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69215</xdr:rowOff>
    </xdr:from>
    <xdr:ext cx="534035" cy="259080"/>
    <xdr:sp macro="" textlink="">
      <xdr:nvSpPr>
        <xdr:cNvPr id="182" name="テキスト ボックス 181"/>
        <xdr:cNvSpPr txBox="1"/>
      </xdr:nvSpPr>
      <xdr:spPr>
        <a:xfrm>
          <a:off x="1751965" y="13442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86995</xdr:rowOff>
    </xdr:from>
    <xdr:to xmlns:xdr="http://schemas.openxmlformats.org/drawingml/2006/spreadsheetDrawing">
      <xdr:col>6</xdr:col>
      <xdr:colOff>38100</xdr:colOff>
      <xdr:row>79</xdr:row>
      <xdr:rowOff>17780</xdr:rowOff>
    </xdr:to>
    <xdr:sp macro="" textlink="">
      <xdr:nvSpPr>
        <xdr:cNvPr id="183" name="フローチャート: 判断 182"/>
        <xdr:cNvSpPr/>
      </xdr:nvSpPr>
      <xdr:spPr>
        <a:xfrm>
          <a:off x="1079500" y="13460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8255</xdr:rowOff>
    </xdr:from>
    <xdr:ext cx="469265" cy="258445"/>
    <xdr:sp macro="" textlink="">
      <xdr:nvSpPr>
        <xdr:cNvPr id="184" name="テキスト ボックス 183"/>
        <xdr:cNvSpPr txBox="1"/>
      </xdr:nvSpPr>
      <xdr:spPr>
        <a:xfrm>
          <a:off x="895350" y="13552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5" name="テキスト ボックス 18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6" name="テキスト ボックス 18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7" name="テキスト ボックス 18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8" name="テキスト ボックス 18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9" name="テキスト ボックス 18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57785</xdr:rowOff>
    </xdr:from>
    <xdr:to xmlns:xdr="http://schemas.openxmlformats.org/drawingml/2006/spreadsheetDrawing">
      <xdr:col>24</xdr:col>
      <xdr:colOff>114300</xdr:colOff>
      <xdr:row>73</xdr:row>
      <xdr:rowOff>159385</xdr:rowOff>
    </xdr:to>
    <xdr:sp macro="" textlink="">
      <xdr:nvSpPr>
        <xdr:cNvPr id="190" name="楕円 189"/>
        <xdr:cNvSpPr/>
      </xdr:nvSpPr>
      <xdr:spPr>
        <a:xfrm>
          <a:off x="4584700" y="1257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10795</xdr:rowOff>
    </xdr:from>
    <xdr:ext cx="534670" cy="258445"/>
    <xdr:sp macro="" textlink="">
      <xdr:nvSpPr>
        <xdr:cNvPr id="191" name="維持補修費該当値テキスト"/>
        <xdr:cNvSpPr txBox="1"/>
      </xdr:nvSpPr>
      <xdr:spPr>
        <a:xfrm>
          <a:off x="4686300" y="12526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106045</xdr:rowOff>
    </xdr:from>
    <xdr:to xmlns:xdr="http://schemas.openxmlformats.org/drawingml/2006/spreadsheetDrawing">
      <xdr:col>20</xdr:col>
      <xdr:colOff>38100</xdr:colOff>
      <xdr:row>73</xdr:row>
      <xdr:rowOff>36195</xdr:rowOff>
    </xdr:to>
    <xdr:sp macro="" textlink="">
      <xdr:nvSpPr>
        <xdr:cNvPr id="192" name="楕円 191"/>
        <xdr:cNvSpPr/>
      </xdr:nvSpPr>
      <xdr:spPr>
        <a:xfrm>
          <a:off x="3746500" y="1245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71</xdr:row>
      <xdr:rowOff>52705</xdr:rowOff>
    </xdr:from>
    <xdr:ext cx="534035" cy="258445"/>
    <xdr:sp macro="" textlink="">
      <xdr:nvSpPr>
        <xdr:cNvPr id="193" name="テキスト ボックス 192"/>
        <xdr:cNvSpPr txBox="1"/>
      </xdr:nvSpPr>
      <xdr:spPr>
        <a:xfrm>
          <a:off x="3529965" y="12225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70</xdr:row>
      <xdr:rowOff>140970</xdr:rowOff>
    </xdr:from>
    <xdr:to xmlns:xdr="http://schemas.openxmlformats.org/drawingml/2006/spreadsheetDrawing">
      <xdr:col>15</xdr:col>
      <xdr:colOff>101600</xdr:colOff>
      <xdr:row>71</xdr:row>
      <xdr:rowOff>71120</xdr:rowOff>
    </xdr:to>
    <xdr:sp macro="" textlink="">
      <xdr:nvSpPr>
        <xdr:cNvPr id="194" name="楕円 193"/>
        <xdr:cNvSpPr/>
      </xdr:nvSpPr>
      <xdr:spPr>
        <a:xfrm>
          <a:off x="2857500" y="1214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69</xdr:row>
      <xdr:rowOff>87630</xdr:rowOff>
    </xdr:from>
    <xdr:ext cx="598170" cy="258445"/>
    <xdr:sp macro="" textlink="">
      <xdr:nvSpPr>
        <xdr:cNvPr id="195" name="テキスト ボックス 194"/>
        <xdr:cNvSpPr txBox="1"/>
      </xdr:nvSpPr>
      <xdr:spPr>
        <a:xfrm>
          <a:off x="2608580" y="119176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70</xdr:row>
      <xdr:rowOff>150495</xdr:rowOff>
    </xdr:from>
    <xdr:to xmlns:xdr="http://schemas.openxmlformats.org/drawingml/2006/spreadsheetDrawing">
      <xdr:col>10</xdr:col>
      <xdr:colOff>165100</xdr:colOff>
      <xdr:row>71</xdr:row>
      <xdr:rowOff>80645</xdr:rowOff>
    </xdr:to>
    <xdr:sp macro="" textlink="">
      <xdr:nvSpPr>
        <xdr:cNvPr id="196" name="楕円 195"/>
        <xdr:cNvSpPr/>
      </xdr:nvSpPr>
      <xdr:spPr>
        <a:xfrm>
          <a:off x="1968500" y="1215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69</xdr:row>
      <xdr:rowOff>97790</xdr:rowOff>
    </xdr:from>
    <xdr:ext cx="598170" cy="258445"/>
    <xdr:sp macro="" textlink="">
      <xdr:nvSpPr>
        <xdr:cNvPr id="197" name="テキスト ボックス 196"/>
        <xdr:cNvSpPr txBox="1"/>
      </xdr:nvSpPr>
      <xdr:spPr>
        <a:xfrm>
          <a:off x="1719580" y="11927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71755</xdr:rowOff>
    </xdr:from>
    <xdr:to xmlns:xdr="http://schemas.openxmlformats.org/drawingml/2006/spreadsheetDrawing">
      <xdr:col>6</xdr:col>
      <xdr:colOff>38100</xdr:colOff>
      <xdr:row>77</xdr:row>
      <xdr:rowOff>1905</xdr:rowOff>
    </xdr:to>
    <xdr:sp macro="" textlink="">
      <xdr:nvSpPr>
        <xdr:cNvPr id="198" name="楕円 197"/>
        <xdr:cNvSpPr/>
      </xdr:nvSpPr>
      <xdr:spPr>
        <a:xfrm>
          <a:off x="10795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18415</xdr:rowOff>
    </xdr:from>
    <xdr:ext cx="534035" cy="258445"/>
    <xdr:sp macro="" textlink="">
      <xdr:nvSpPr>
        <xdr:cNvPr id="199" name="テキスト ボックス 198"/>
        <xdr:cNvSpPr txBox="1"/>
      </xdr:nvSpPr>
      <xdr:spPr>
        <a:xfrm>
          <a:off x="862965" y="12877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8" name="テキスト ボックス 207"/>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9" name="直線コネクタ 20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0" name="テキスト ボックス 209"/>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1" name="直線コネクタ 21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2" name="テキスト ボックス 211"/>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3" name="直線コネクタ 21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4" name="テキスト ボックス 213"/>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5" name="直線コネクタ 21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6" name="テキスト ボックス 21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7" name="直線コネクタ 21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18" name="テキスト ボックス 217"/>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9" name="直線コネクタ 21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0" name="テキスト ボックス 219"/>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1" name="直線コネクタ 22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2" name="テキスト ボックス 221"/>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72390</xdr:rowOff>
    </xdr:from>
    <xdr:to xmlns:xdr="http://schemas.openxmlformats.org/drawingml/2006/spreadsheetDrawing">
      <xdr:col>24</xdr:col>
      <xdr:colOff>62865</xdr:colOff>
      <xdr:row>98</xdr:row>
      <xdr:rowOff>90170</xdr:rowOff>
    </xdr:to>
    <xdr:cxnSp macro="">
      <xdr:nvCxnSpPr>
        <xdr:cNvPr id="226" name="直線コネクタ 225"/>
        <xdr:cNvCxnSpPr/>
      </xdr:nvCxnSpPr>
      <xdr:spPr>
        <a:xfrm flipV="1">
          <a:off x="4633595" y="1550289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93980</xdr:rowOff>
    </xdr:from>
    <xdr:ext cx="534670" cy="259080"/>
    <xdr:sp macro="" textlink="">
      <xdr:nvSpPr>
        <xdr:cNvPr id="227" name="扶助費最小値テキスト"/>
        <xdr:cNvSpPr txBox="1"/>
      </xdr:nvSpPr>
      <xdr:spPr>
        <a:xfrm>
          <a:off x="4686300" y="1689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90170</xdr:rowOff>
    </xdr:from>
    <xdr:to xmlns:xdr="http://schemas.openxmlformats.org/drawingml/2006/spreadsheetDrawing">
      <xdr:col>24</xdr:col>
      <xdr:colOff>152400</xdr:colOff>
      <xdr:row>98</xdr:row>
      <xdr:rowOff>90170</xdr:rowOff>
    </xdr:to>
    <xdr:cxnSp macro="">
      <xdr:nvCxnSpPr>
        <xdr:cNvPr id="228" name="直線コネクタ 227"/>
        <xdr:cNvCxnSpPr/>
      </xdr:nvCxnSpPr>
      <xdr:spPr>
        <a:xfrm>
          <a:off x="4546600" y="1689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19050</xdr:rowOff>
    </xdr:from>
    <xdr:ext cx="598805" cy="258445"/>
    <xdr:sp macro="" textlink="">
      <xdr:nvSpPr>
        <xdr:cNvPr id="229" name="扶助費最大値テキスト"/>
        <xdr:cNvSpPr txBox="1"/>
      </xdr:nvSpPr>
      <xdr:spPr>
        <a:xfrm>
          <a:off x="4686300" y="15278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72390</xdr:rowOff>
    </xdr:from>
    <xdr:to xmlns:xdr="http://schemas.openxmlformats.org/drawingml/2006/spreadsheetDrawing">
      <xdr:col>24</xdr:col>
      <xdr:colOff>152400</xdr:colOff>
      <xdr:row>90</xdr:row>
      <xdr:rowOff>72390</xdr:rowOff>
    </xdr:to>
    <xdr:cxnSp macro="">
      <xdr:nvCxnSpPr>
        <xdr:cNvPr id="230" name="直線コネクタ 229"/>
        <xdr:cNvCxnSpPr/>
      </xdr:nvCxnSpPr>
      <xdr:spPr>
        <a:xfrm>
          <a:off x="4546600" y="1550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26670</xdr:rowOff>
    </xdr:from>
    <xdr:to xmlns:xdr="http://schemas.openxmlformats.org/drawingml/2006/spreadsheetDrawing">
      <xdr:col>24</xdr:col>
      <xdr:colOff>63500</xdr:colOff>
      <xdr:row>96</xdr:row>
      <xdr:rowOff>139065</xdr:rowOff>
    </xdr:to>
    <xdr:cxnSp macro="">
      <xdr:nvCxnSpPr>
        <xdr:cNvPr id="231" name="直線コネクタ 230"/>
        <xdr:cNvCxnSpPr/>
      </xdr:nvCxnSpPr>
      <xdr:spPr>
        <a:xfrm flipV="1">
          <a:off x="3797300" y="1648587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24130</xdr:rowOff>
    </xdr:from>
    <xdr:ext cx="534670" cy="259080"/>
    <xdr:sp macro="" textlink="">
      <xdr:nvSpPr>
        <xdr:cNvPr id="232" name="扶助費平均値テキスト"/>
        <xdr:cNvSpPr txBox="1"/>
      </xdr:nvSpPr>
      <xdr:spPr>
        <a:xfrm>
          <a:off x="4686300" y="1648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45720</xdr:rowOff>
    </xdr:from>
    <xdr:to xmlns:xdr="http://schemas.openxmlformats.org/drawingml/2006/spreadsheetDrawing">
      <xdr:col>24</xdr:col>
      <xdr:colOff>114300</xdr:colOff>
      <xdr:row>96</xdr:row>
      <xdr:rowOff>147320</xdr:rowOff>
    </xdr:to>
    <xdr:sp macro="" textlink="">
      <xdr:nvSpPr>
        <xdr:cNvPr id="233" name="フローチャート: 判断 232"/>
        <xdr:cNvSpPr/>
      </xdr:nvSpPr>
      <xdr:spPr>
        <a:xfrm>
          <a:off x="45847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50165</xdr:rowOff>
    </xdr:from>
    <xdr:to xmlns:xdr="http://schemas.openxmlformats.org/drawingml/2006/spreadsheetDrawing">
      <xdr:col>19</xdr:col>
      <xdr:colOff>177800</xdr:colOff>
      <xdr:row>96</xdr:row>
      <xdr:rowOff>139065</xdr:rowOff>
    </xdr:to>
    <xdr:cxnSp macro="">
      <xdr:nvCxnSpPr>
        <xdr:cNvPr id="234" name="直線コネクタ 233"/>
        <xdr:cNvCxnSpPr/>
      </xdr:nvCxnSpPr>
      <xdr:spPr>
        <a:xfrm>
          <a:off x="2908300" y="1650936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105410</xdr:rowOff>
    </xdr:from>
    <xdr:to xmlns:xdr="http://schemas.openxmlformats.org/drawingml/2006/spreadsheetDrawing">
      <xdr:col>20</xdr:col>
      <xdr:colOff>38100</xdr:colOff>
      <xdr:row>97</xdr:row>
      <xdr:rowOff>35560</xdr:rowOff>
    </xdr:to>
    <xdr:sp macro="" textlink="">
      <xdr:nvSpPr>
        <xdr:cNvPr id="235" name="フローチャート: 判断 234"/>
        <xdr:cNvSpPr/>
      </xdr:nvSpPr>
      <xdr:spPr>
        <a:xfrm>
          <a:off x="37465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26670</xdr:rowOff>
    </xdr:from>
    <xdr:ext cx="534035" cy="259080"/>
    <xdr:sp macro="" textlink="">
      <xdr:nvSpPr>
        <xdr:cNvPr id="236" name="テキスト ボックス 235"/>
        <xdr:cNvSpPr txBox="1"/>
      </xdr:nvSpPr>
      <xdr:spPr>
        <a:xfrm>
          <a:off x="3529965" y="16657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50165</xdr:rowOff>
    </xdr:from>
    <xdr:to xmlns:xdr="http://schemas.openxmlformats.org/drawingml/2006/spreadsheetDrawing">
      <xdr:col>15</xdr:col>
      <xdr:colOff>50800</xdr:colOff>
      <xdr:row>97</xdr:row>
      <xdr:rowOff>130810</xdr:rowOff>
    </xdr:to>
    <xdr:cxnSp macro="">
      <xdr:nvCxnSpPr>
        <xdr:cNvPr id="237" name="直線コネクタ 236"/>
        <xdr:cNvCxnSpPr/>
      </xdr:nvCxnSpPr>
      <xdr:spPr>
        <a:xfrm flipV="1">
          <a:off x="2019300" y="16509365"/>
          <a:ext cx="88900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161925</xdr:rowOff>
    </xdr:from>
    <xdr:to xmlns:xdr="http://schemas.openxmlformats.org/drawingml/2006/spreadsheetDrawing">
      <xdr:col>15</xdr:col>
      <xdr:colOff>101600</xdr:colOff>
      <xdr:row>96</xdr:row>
      <xdr:rowOff>92075</xdr:rowOff>
    </xdr:to>
    <xdr:sp macro="" textlink="">
      <xdr:nvSpPr>
        <xdr:cNvPr id="238" name="フローチャート: 判断 237"/>
        <xdr:cNvSpPr/>
      </xdr:nvSpPr>
      <xdr:spPr>
        <a:xfrm>
          <a:off x="2857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109220</xdr:rowOff>
    </xdr:from>
    <xdr:ext cx="534035" cy="258445"/>
    <xdr:sp macro="" textlink="">
      <xdr:nvSpPr>
        <xdr:cNvPr id="239" name="テキスト ボックス 238"/>
        <xdr:cNvSpPr txBox="1"/>
      </xdr:nvSpPr>
      <xdr:spPr>
        <a:xfrm>
          <a:off x="2640965" y="16225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130810</xdr:rowOff>
    </xdr:from>
    <xdr:to xmlns:xdr="http://schemas.openxmlformats.org/drawingml/2006/spreadsheetDrawing">
      <xdr:col>10</xdr:col>
      <xdr:colOff>114300</xdr:colOff>
      <xdr:row>97</xdr:row>
      <xdr:rowOff>171450</xdr:rowOff>
    </xdr:to>
    <xdr:cxnSp macro="">
      <xdr:nvCxnSpPr>
        <xdr:cNvPr id="240" name="直線コネクタ 239"/>
        <xdr:cNvCxnSpPr/>
      </xdr:nvCxnSpPr>
      <xdr:spPr>
        <a:xfrm flipV="1">
          <a:off x="1130300" y="167614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43180</xdr:rowOff>
    </xdr:from>
    <xdr:to xmlns:xdr="http://schemas.openxmlformats.org/drawingml/2006/spreadsheetDrawing">
      <xdr:col>10</xdr:col>
      <xdr:colOff>165100</xdr:colOff>
      <xdr:row>97</xdr:row>
      <xdr:rowOff>144780</xdr:rowOff>
    </xdr:to>
    <xdr:sp macro="" textlink="">
      <xdr:nvSpPr>
        <xdr:cNvPr id="241" name="フローチャート: 判断 240"/>
        <xdr:cNvSpPr/>
      </xdr:nvSpPr>
      <xdr:spPr>
        <a:xfrm>
          <a:off x="1968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161290</xdr:rowOff>
    </xdr:from>
    <xdr:ext cx="534035" cy="259080"/>
    <xdr:sp macro="" textlink="">
      <xdr:nvSpPr>
        <xdr:cNvPr id="242" name="テキスト ボックス 241"/>
        <xdr:cNvSpPr txBox="1"/>
      </xdr:nvSpPr>
      <xdr:spPr>
        <a:xfrm>
          <a:off x="1751965" y="16449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39370</xdr:rowOff>
    </xdr:from>
    <xdr:to xmlns:xdr="http://schemas.openxmlformats.org/drawingml/2006/spreadsheetDrawing">
      <xdr:col>6</xdr:col>
      <xdr:colOff>38100</xdr:colOff>
      <xdr:row>97</xdr:row>
      <xdr:rowOff>140970</xdr:rowOff>
    </xdr:to>
    <xdr:sp macro="" textlink="">
      <xdr:nvSpPr>
        <xdr:cNvPr id="243" name="フローチャート: 判断 242"/>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157480</xdr:rowOff>
    </xdr:from>
    <xdr:ext cx="534035" cy="258445"/>
    <xdr:sp macro="" textlink="">
      <xdr:nvSpPr>
        <xdr:cNvPr id="244" name="テキスト ボックス 243"/>
        <xdr:cNvSpPr txBox="1"/>
      </xdr:nvSpPr>
      <xdr:spPr>
        <a:xfrm>
          <a:off x="862965" y="16445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147320</xdr:rowOff>
    </xdr:from>
    <xdr:to xmlns:xdr="http://schemas.openxmlformats.org/drawingml/2006/spreadsheetDrawing">
      <xdr:col>24</xdr:col>
      <xdr:colOff>114300</xdr:colOff>
      <xdr:row>96</xdr:row>
      <xdr:rowOff>77470</xdr:rowOff>
    </xdr:to>
    <xdr:sp macro="" textlink="">
      <xdr:nvSpPr>
        <xdr:cNvPr id="250" name="楕円 249"/>
        <xdr:cNvSpPr/>
      </xdr:nvSpPr>
      <xdr:spPr>
        <a:xfrm>
          <a:off x="45847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170180</xdr:rowOff>
    </xdr:from>
    <xdr:ext cx="534670" cy="259080"/>
    <xdr:sp macro="" textlink="">
      <xdr:nvSpPr>
        <xdr:cNvPr id="251" name="扶助費該当値テキスト"/>
        <xdr:cNvSpPr txBox="1"/>
      </xdr:nvSpPr>
      <xdr:spPr>
        <a:xfrm>
          <a:off x="4686300" y="1628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88265</xdr:rowOff>
    </xdr:from>
    <xdr:to xmlns:xdr="http://schemas.openxmlformats.org/drawingml/2006/spreadsheetDrawing">
      <xdr:col>20</xdr:col>
      <xdr:colOff>38100</xdr:colOff>
      <xdr:row>97</xdr:row>
      <xdr:rowOff>18415</xdr:rowOff>
    </xdr:to>
    <xdr:sp macro="" textlink="">
      <xdr:nvSpPr>
        <xdr:cNvPr id="252" name="楕円 251"/>
        <xdr:cNvSpPr/>
      </xdr:nvSpPr>
      <xdr:spPr>
        <a:xfrm>
          <a:off x="37465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34925</xdr:rowOff>
    </xdr:from>
    <xdr:ext cx="534035" cy="259080"/>
    <xdr:sp macro="" textlink="">
      <xdr:nvSpPr>
        <xdr:cNvPr id="253" name="テキスト ボックス 252"/>
        <xdr:cNvSpPr txBox="1"/>
      </xdr:nvSpPr>
      <xdr:spPr>
        <a:xfrm>
          <a:off x="3529965" y="16322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170815</xdr:rowOff>
    </xdr:from>
    <xdr:to xmlns:xdr="http://schemas.openxmlformats.org/drawingml/2006/spreadsheetDrawing">
      <xdr:col>15</xdr:col>
      <xdr:colOff>101600</xdr:colOff>
      <xdr:row>96</xdr:row>
      <xdr:rowOff>100965</xdr:rowOff>
    </xdr:to>
    <xdr:sp macro="" textlink="">
      <xdr:nvSpPr>
        <xdr:cNvPr id="254" name="楕円 253"/>
        <xdr:cNvSpPr/>
      </xdr:nvSpPr>
      <xdr:spPr>
        <a:xfrm>
          <a:off x="2857500" y="16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92075</xdr:rowOff>
    </xdr:from>
    <xdr:ext cx="534035" cy="259080"/>
    <xdr:sp macro="" textlink="">
      <xdr:nvSpPr>
        <xdr:cNvPr id="255" name="テキスト ボックス 254"/>
        <xdr:cNvSpPr txBox="1"/>
      </xdr:nvSpPr>
      <xdr:spPr>
        <a:xfrm>
          <a:off x="2640965" y="16551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80010</xdr:rowOff>
    </xdr:from>
    <xdr:to xmlns:xdr="http://schemas.openxmlformats.org/drawingml/2006/spreadsheetDrawing">
      <xdr:col>10</xdr:col>
      <xdr:colOff>165100</xdr:colOff>
      <xdr:row>98</xdr:row>
      <xdr:rowOff>10160</xdr:rowOff>
    </xdr:to>
    <xdr:sp macro="" textlink="">
      <xdr:nvSpPr>
        <xdr:cNvPr id="256" name="楕円 255"/>
        <xdr:cNvSpPr/>
      </xdr:nvSpPr>
      <xdr:spPr>
        <a:xfrm>
          <a:off x="1968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1270</xdr:rowOff>
    </xdr:from>
    <xdr:ext cx="534035" cy="259080"/>
    <xdr:sp macro="" textlink="">
      <xdr:nvSpPr>
        <xdr:cNvPr id="257" name="テキスト ボックス 256"/>
        <xdr:cNvSpPr txBox="1"/>
      </xdr:nvSpPr>
      <xdr:spPr>
        <a:xfrm>
          <a:off x="1751965" y="16803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120650</xdr:rowOff>
    </xdr:from>
    <xdr:to xmlns:xdr="http://schemas.openxmlformats.org/drawingml/2006/spreadsheetDrawing">
      <xdr:col>6</xdr:col>
      <xdr:colOff>38100</xdr:colOff>
      <xdr:row>98</xdr:row>
      <xdr:rowOff>50800</xdr:rowOff>
    </xdr:to>
    <xdr:sp macro="" textlink="">
      <xdr:nvSpPr>
        <xdr:cNvPr id="258" name="楕円 257"/>
        <xdr:cNvSpPr/>
      </xdr:nvSpPr>
      <xdr:spPr>
        <a:xfrm>
          <a:off x="1079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41910</xdr:rowOff>
    </xdr:from>
    <xdr:ext cx="534035" cy="258445"/>
    <xdr:sp macro="" textlink="">
      <xdr:nvSpPr>
        <xdr:cNvPr id="259" name="テキスト ボックス 258"/>
        <xdr:cNvSpPr txBox="1"/>
      </xdr:nvSpPr>
      <xdr:spPr>
        <a:xfrm>
          <a:off x="862965" y="16844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71" name="テキスト ボックス 270"/>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995" cy="258445"/>
    <xdr:sp macro="" textlink="">
      <xdr:nvSpPr>
        <xdr:cNvPr id="273" name="テキスト ボックス 272"/>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995" cy="258445"/>
    <xdr:sp macro="" textlink="">
      <xdr:nvSpPr>
        <xdr:cNvPr id="275" name="テキスト ボックス 274"/>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4995" cy="258445"/>
    <xdr:sp macro="" textlink="">
      <xdr:nvSpPr>
        <xdr:cNvPr id="277" name="テキスト ボックス 276"/>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79" name="テキスト ボックス 278"/>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43815</xdr:rowOff>
    </xdr:from>
    <xdr:to xmlns:xdr="http://schemas.openxmlformats.org/drawingml/2006/spreadsheetDrawing">
      <xdr:col>54</xdr:col>
      <xdr:colOff>189865</xdr:colOff>
      <xdr:row>37</xdr:row>
      <xdr:rowOff>54610</xdr:rowOff>
    </xdr:to>
    <xdr:cxnSp macro="">
      <xdr:nvCxnSpPr>
        <xdr:cNvPr id="281" name="直線コネクタ 280"/>
        <xdr:cNvCxnSpPr/>
      </xdr:nvCxnSpPr>
      <xdr:spPr>
        <a:xfrm flipV="1">
          <a:off x="10475595" y="5187315"/>
          <a:ext cx="1270" cy="1210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58420</xdr:rowOff>
    </xdr:from>
    <xdr:ext cx="534670" cy="259080"/>
    <xdr:sp macro="" textlink="">
      <xdr:nvSpPr>
        <xdr:cNvPr id="282" name="補助費等最小値テキスト"/>
        <xdr:cNvSpPr txBox="1"/>
      </xdr:nvSpPr>
      <xdr:spPr>
        <a:xfrm>
          <a:off x="10528300" y="640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54610</xdr:rowOff>
    </xdr:from>
    <xdr:to xmlns:xdr="http://schemas.openxmlformats.org/drawingml/2006/spreadsheetDrawing">
      <xdr:col>55</xdr:col>
      <xdr:colOff>88900</xdr:colOff>
      <xdr:row>37</xdr:row>
      <xdr:rowOff>54610</xdr:rowOff>
    </xdr:to>
    <xdr:cxnSp macro="">
      <xdr:nvCxnSpPr>
        <xdr:cNvPr id="283" name="直線コネクタ 282"/>
        <xdr:cNvCxnSpPr/>
      </xdr:nvCxnSpPr>
      <xdr:spPr>
        <a:xfrm>
          <a:off x="10388600" y="6398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161925</xdr:rowOff>
    </xdr:from>
    <xdr:ext cx="598805" cy="259080"/>
    <xdr:sp macro="" textlink="">
      <xdr:nvSpPr>
        <xdr:cNvPr id="284" name="補助費等最大値テキスト"/>
        <xdr:cNvSpPr txBox="1"/>
      </xdr:nvSpPr>
      <xdr:spPr>
        <a:xfrm>
          <a:off x="10528300" y="4962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43815</xdr:rowOff>
    </xdr:from>
    <xdr:to xmlns:xdr="http://schemas.openxmlformats.org/drawingml/2006/spreadsheetDrawing">
      <xdr:col>55</xdr:col>
      <xdr:colOff>88900</xdr:colOff>
      <xdr:row>30</xdr:row>
      <xdr:rowOff>43815</xdr:rowOff>
    </xdr:to>
    <xdr:cxnSp macro="">
      <xdr:nvCxnSpPr>
        <xdr:cNvPr id="285" name="直線コネクタ 284"/>
        <xdr:cNvCxnSpPr/>
      </xdr:nvCxnSpPr>
      <xdr:spPr>
        <a:xfrm>
          <a:off x="10388600" y="5187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33</xdr:row>
      <xdr:rowOff>114300</xdr:rowOff>
    </xdr:from>
    <xdr:to xmlns:xdr="http://schemas.openxmlformats.org/drawingml/2006/spreadsheetDrawing">
      <xdr:col>55</xdr:col>
      <xdr:colOff>0</xdr:colOff>
      <xdr:row>34</xdr:row>
      <xdr:rowOff>62230</xdr:rowOff>
    </xdr:to>
    <xdr:cxnSp macro="">
      <xdr:nvCxnSpPr>
        <xdr:cNvPr id="286" name="直線コネクタ 285"/>
        <xdr:cNvCxnSpPr/>
      </xdr:nvCxnSpPr>
      <xdr:spPr>
        <a:xfrm flipV="1">
          <a:off x="9639300" y="577215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90170</xdr:rowOff>
    </xdr:from>
    <xdr:ext cx="598805" cy="259080"/>
    <xdr:sp macro="" textlink="">
      <xdr:nvSpPr>
        <xdr:cNvPr id="287" name="補助費等平均値テキスト"/>
        <xdr:cNvSpPr txBox="1"/>
      </xdr:nvSpPr>
      <xdr:spPr>
        <a:xfrm>
          <a:off x="10528300" y="59194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111760</xdr:rowOff>
    </xdr:from>
    <xdr:to xmlns:xdr="http://schemas.openxmlformats.org/drawingml/2006/spreadsheetDrawing">
      <xdr:col>55</xdr:col>
      <xdr:colOff>50800</xdr:colOff>
      <xdr:row>35</xdr:row>
      <xdr:rowOff>41910</xdr:rowOff>
    </xdr:to>
    <xdr:sp macro="" textlink="">
      <xdr:nvSpPr>
        <xdr:cNvPr id="288" name="フローチャート: 判断 287"/>
        <xdr:cNvSpPr/>
      </xdr:nvSpPr>
      <xdr:spPr>
        <a:xfrm>
          <a:off x="104267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62230</xdr:rowOff>
    </xdr:from>
    <xdr:to xmlns:xdr="http://schemas.openxmlformats.org/drawingml/2006/spreadsheetDrawing">
      <xdr:col>50</xdr:col>
      <xdr:colOff>114300</xdr:colOff>
      <xdr:row>35</xdr:row>
      <xdr:rowOff>41910</xdr:rowOff>
    </xdr:to>
    <xdr:cxnSp macro="">
      <xdr:nvCxnSpPr>
        <xdr:cNvPr id="289" name="直線コネクタ 288"/>
        <xdr:cNvCxnSpPr/>
      </xdr:nvCxnSpPr>
      <xdr:spPr>
        <a:xfrm flipV="1">
          <a:off x="8750300" y="589153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34</xdr:row>
      <xdr:rowOff>122555</xdr:rowOff>
    </xdr:from>
    <xdr:to xmlns:xdr="http://schemas.openxmlformats.org/drawingml/2006/spreadsheetDrawing">
      <xdr:col>50</xdr:col>
      <xdr:colOff>165100</xdr:colOff>
      <xdr:row>35</xdr:row>
      <xdr:rowOff>52705</xdr:rowOff>
    </xdr:to>
    <xdr:sp macro="" textlink="">
      <xdr:nvSpPr>
        <xdr:cNvPr id="290" name="フローチャート: 判断 289"/>
        <xdr:cNvSpPr/>
      </xdr:nvSpPr>
      <xdr:spPr>
        <a:xfrm>
          <a:off x="9588500" y="59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43815</xdr:rowOff>
    </xdr:from>
    <xdr:ext cx="598170" cy="258445"/>
    <xdr:sp macro="" textlink="">
      <xdr:nvSpPr>
        <xdr:cNvPr id="291" name="テキスト ボックス 290"/>
        <xdr:cNvSpPr txBox="1"/>
      </xdr:nvSpPr>
      <xdr:spPr>
        <a:xfrm>
          <a:off x="9339580" y="6044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63500</xdr:rowOff>
    </xdr:from>
    <xdr:to xmlns:xdr="http://schemas.openxmlformats.org/drawingml/2006/spreadsheetDrawing">
      <xdr:col>45</xdr:col>
      <xdr:colOff>177800</xdr:colOff>
      <xdr:row>35</xdr:row>
      <xdr:rowOff>41910</xdr:rowOff>
    </xdr:to>
    <xdr:cxnSp macro="">
      <xdr:nvCxnSpPr>
        <xdr:cNvPr id="292" name="直線コネクタ 291"/>
        <xdr:cNvCxnSpPr/>
      </xdr:nvCxnSpPr>
      <xdr:spPr>
        <a:xfrm>
          <a:off x="7861300" y="5549900"/>
          <a:ext cx="889000"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167640</xdr:rowOff>
    </xdr:from>
    <xdr:to xmlns:xdr="http://schemas.openxmlformats.org/drawingml/2006/spreadsheetDrawing">
      <xdr:col>46</xdr:col>
      <xdr:colOff>38100</xdr:colOff>
      <xdr:row>35</xdr:row>
      <xdr:rowOff>97790</xdr:rowOff>
    </xdr:to>
    <xdr:sp macro="" textlink="">
      <xdr:nvSpPr>
        <xdr:cNvPr id="293" name="フローチャート: 判断 292"/>
        <xdr:cNvSpPr/>
      </xdr:nvSpPr>
      <xdr:spPr>
        <a:xfrm>
          <a:off x="8699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88900</xdr:rowOff>
    </xdr:from>
    <xdr:ext cx="598170" cy="258445"/>
    <xdr:sp macro="" textlink="">
      <xdr:nvSpPr>
        <xdr:cNvPr id="294" name="テキスト ボックス 293"/>
        <xdr:cNvSpPr txBox="1"/>
      </xdr:nvSpPr>
      <xdr:spPr>
        <a:xfrm>
          <a:off x="8450580" y="6089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63500</xdr:rowOff>
    </xdr:from>
    <xdr:to xmlns:xdr="http://schemas.openxmlformats.org/drawingml/2006/spreadsheetDrawing">
      <xdr:col>41</xdr:col>
      <xdr:colOff>50800</xdr:colOff>
      <xdr:row>36</xdr:row>
      <xdr:rowOff>97790</xdr:rowOff>
    </xdr:to>
    <xdr:cxnSp macro="">
      <xdr:nvCxnSpPr>
        <xdr:cNvPr id="295" name="直線コネクタ 294"/>
        <xdr:cNvCxnSpPr/>
      </xdr:nvCxnSpPr>
      <xdr:spPr>
        <a:xfrm flipV="1">
          <a:off x="6972300" y="5549900"/>
          <a:ext cx="889000" cy="720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38100</xdr:rowOff>
    </xdr:from>
    <xdr:to xmlns:xdr="http://schemas.openxmlformats.org/drawingml/2006/spreadsheetDrawing">
      <xdr:col>41</xdr:col>
      <xdr:colOff>101600</xdr:colOff>
      <xdr:row>32</xdr:row>
      <xdr:rowOff>139700</xdr:rowOff>
    </xdr:to>
    <xdr:sp macro="" textlink="">
      <xdr:nvSpPr>
        <xdr:cNvPr id="296" name="フローチャート: 判断 295"/>
        <xdr:cNvSpPr/>
      </xdr:nvSpPr>
      <xdr:spPr>
        <a:xfrm>
          <a:off x="7810500" y="55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130810</xdr:rowOff>
    </xdr:from>
    <xdr:ext cx="598170" cy="259080"/>
    <xdr:sp macro="" textlink="">
      <xdr:nvSpPr>
        <xdr:cNvPr id="297" name="テキスト ボックス 296"/>
        <xdr:cNvSpPr txBox="1"/>
      </xdr:nvSpPr>
      <xdr:spPr>
        <a:xfrm>
          <a:off x="7561580" y="5617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3175</xdr:rowOff>
    </xdr:from>
    <xdr:to xmlns:xdr="http://schemas.openxmlformats.org/drawingml/2006/spreadsheetDrawing">
      <xdr:col>36</xdr:col>
      <xdr:colOff>165100</xdr:colOff>
      <xdr:row>36</xdr:row>
      <xdr:rowOff>104775</xdr:rowOff>
    </xdr:to>
    <xdr:sp macro="" textlink="">
      <xdr:nvSpPr>
        <xdr:cNvPr id="298" name="フローチャート: 判断 297"/>
        <xdr:cNvSpPr/>
      </xdr:nvSpPr>
      <xdr:spPr>
        <a:xfrm>
          <a:off x="6921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121285</xdr:rowOff>
    </xdr:from>
    <xdr:ext cx="534035" cy="258445"/>
    <xdr:sp macro="" textlink="">
      <xdr:nvSpPr>
        <xdr:cNvPr id="299" name="テキスト ボックス 298"/>
        <xdr:cNvSpPr txBox="1"/>
      </xdr:nvSpPr>
      <xdr:spPr>
        <a:xfrm>
          <a:off x="6704965" y="5950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63500</xdr:rowOff>
    </xdr:from>
    <xdr:to xmlns:xdr="http://schemas.openxmlformats.org/drawingml/2006/spreadsheetDrawing">
      <xdr:col>55</xdr:col>
      <xdr:colOff>50800</xdr:colOff>
      <xdr:row>33</xdr:row>
      <xdr:rowOff>165100</xdr:rowOff>
    </xdr:to>
    <xdr:sp macro="" textlink="">
      <xdr:nvSpPr>
        <xdr:cNvPr id="305" name="楕円 304"/>
        <xdr:cNvSpPr/>
      </xdr:nvSpPr>
      <xdr:spPr>
        <a:xfrm>
          <a:off x="104267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32</xdr:row>
      <xdr:rowOff>86360</xdr:rowOff>
    </xdr:from>
    <xdr:ext cx="598805" cy="258445"/>
    <xdr:sp macro="" textlink="">
      <xdr:nvSpPr>
        <xdr:cNvPr id="306" name="補助費等該当値テキスト"/>
        <xdr:cNvSpPr txBox="1"/>
      </xdr:nvSpPr>
      <xdr:spPr>
        <a:xfrm>
          <a:off x="10528300" y="55727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11430</xdr:rowOff>
    </xdr:from>
    <xdr:to xmlns:xdr="http://schemas.openxmlformats.org/drawingml/2006/spreadsheetDrawing">
      <xdr:col>50</xdr:col>
      <xdr:colOff>165100</xdr:colOff>
      <xdr:row>34</xdr:row>
      <xdr:rowOff>113030</xdr:rowOff>
    </xdr:to>
    <xdr:sp macro="" textlink="">
      <xdr:nvSpPr>
        <xdr:cNvPr id="307" name="楕円 306"/>
        <xdr:cNvSpPr/>
      </xdr:nvSpPr>
      <xdr:spPr>
        <a:xfrm>
          <a:off x="95885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32</xdr:row>
      <xdr:rowOff>129540</xdr:rowOff>
    </xdr:from>
    <xdr:ext cx="598170" cy="259080"/>
    <xdr:sp macro="" textlink="">
      <xdr:nvSpPr>
        <xdr:cNvPr id="308" name="テキスト ボックス 307"/>
        <xdr:cNvSpPr txBox="1"/>
      </xdr:nvSpPr>
      <xdr:spPr>
        <a:xfrm>
          <a:off x="9339580" y="5615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162560</xdr:rowOff>
    </xdr:from>
    <xdr:to xmlns:xdr="http://schemas.openxmlformats.org/drawingml/2006/spreadsheetDrawing">
      <xdr:col>46</xdr:col>
      <xdr:colOff>38100</xdr:colOff>
      <xdr:row>35</xdr:row>
      <xdr:rowOff>92710</xdr:rowOff>
    </xdr:to>
    <xdr:sp macro="" textlink="">
      <xdr:nvSpPr>
        <xdr:cNvPr id="309" name="楕円 308"/>
        <xdr:cNvSpPr/>
      </xdr:nvSpPr>
      <xdr:spPr>
        <a:xfrm>
          <a:off x="8699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109220</xdr:rowOff>
    </xdr:from>
    <xdr:ext cx="598170" cy="258445"/>
    <xdr:sp macro="" textlink="">
      <xdr:nvSpPr>
        <xdr:cNvPr id="310" name="テキスト ボックス 309"/>
        <xdr:cNvSpPr txBox="1"/>
      </xdr:nvSpPr>
      <xdr:spPr>
        <a:xfrm>
          <a:off x="8450580" y="57670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12065</xdr:rowOff>
    </xdr:from>
    <xdr:to xmlns:xdr="http://schemas.openxmlformats.org/drawingml/2006/spreadsheetDrawing">
      <xdr:col>41</xdr:col>
      <xdr:colOff>101600</xdr:colOff>
      <xdr:row>32</xdr:row>
      <xdr:rowOff>113665</xdr:rowOff>
    </xdr:to>
    <xdr:sp macro="" textlink="">
      <xdr:nvSpPr>
        <xdr:cNvPr id="311" name="楕円 310"/>
        <xdr:cNvSpPr/>
      </xdr:nvSpPr>
      <xdr:spPr>
        <a:xfrm>
          <a:off x="7810500" y="54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130175</xdr:rowOff>
    </xdr:from>
    <xdr:ext cx="598170" cy="259080"/>
    <xdr:sp macro="" textlink="">
      <xdr:nvSpPr>
        <xdr:cNvPr id="312" name="テキスト ボックス 311"/>
        <xdr:cNvSpPr txBox="1"/>
      </xdr:nvSpPr>
      <xdr:spPr>
        <a:xfrm>
          <a:off x="7561580" y="5273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46990</xdr:rowOff>
    </xdr:from>
    <xdr:to xmlns:xdr="http://schemas.openxmlformats.org/drawingml/2006/spreadsheetDrawing">
      <xdr:col>36</xdr:col>
      <xdr:colOff>165100</xdr:colOff>
      <xdr:row>36</xdr:row>
      <xdr:rowOff>148590</xdr:rowOff>
    </xdr:to>
    <xdr:sp macro="" textlink="">
      <xdr:nvSpPr>
        <xdr:cNvPr id="313" name="楕円 312"/>
        <xdr:cNvSpPr/>
      </xdr:nvSpPr>
      <xdr:spPr>
        <a:xfrm>
          <a:off x="6921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139700</xdr:rowOff>
    </xdr:from>
    <xdr:ext cx="534035" cy="259080"/>
    <xdr:sp macro="" textlink="">
      <xdr:nvSpPr>
        <xdr:cNvPr id="314" name="テキスト ボックス 313"/>
        <xdr:cNvSpPr txBox="1"/>
      </xdr:nvSpPr>
      <xdr:spPr>
        <a:xfrm>
          <a:off x="6704965" y="6311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5" name="直線コネクタ 32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26" name="テキスト ボックス 325"/>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7" name="直線コネクタ 32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995" cy="258445"/>
    <xdr:sp macro="" textlink="">
      <xdr:nvSpPr>
        <xdr:cNvPr id="328" name="テキスト ボックス 327"/>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9" name="直線コネクタ 32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995" cy="259080"/>
    <xdr:sp macro="" textlink="">
      <xdr:nvSpPr>
        <xdr:cNvPr id="330" name="テキスト ボックス 329"/>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1" name="直線コネクタ 33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995" cy="258445"/>
    <xdr:sp macro="" textlink="">
      <xdr:nvSpPr>
        <xdr:cNvPr id="332" name="テキスト ボックス 331"/>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3" name="直線コネクタ 33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34" name="テキスト ボックス 333"/>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5" name="直線コネクタ 33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5165" cy="259080"/>
    <xdr:sp macro="" textlink="">
      <xdr:nvSpPr>
        <xdr:cNvPr id="336" name="テキスト ボックス 335"/>
        <xdr:cNvSpPr txBox="1"/>
      </xdr:nvSpPr>
      <xdr:spPr>
        <a:xfrm>
          <a:off x="5918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8" name="テキスト ボックス 337"/>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83185</xdr:rowOff>
    </xdr:from>
    <xdr:to xmlns:xdr="http://schemas.openxmlformats.org/drawingml/2006/spreadsheetDrawing">
      <xdr:col>54</xdr:col>
      <xdr:colOff>189865</xdr:colOff>
      <xdr:row>59</xdr:row>
      <xdr:rowOff>58420</xdr:rowOff>
    </xdr:to>
    <xdr:cxnSp macro="">
      <xdr:nvCxnSpPr>
        <xdr:cNvPr id="340" name="直線コネクタ 339"/>
        <xdr:cNvCxnSpPr/>
      </xdr:nvCxnSpPr>
      <xdr:spPr>
        <a:xfrm flipV="1">
          <a:off x="10475595" y="865568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62230</xdr:rowOff>
    </xdr:from>
    <xdr:ext cx="534670" cy="259080"/>
    <xdr:sp macro="" textlink="">
      <xdr:nvSpPr>
        <xdr:cNvPr id="341" name="普通建設事業費最小値テキスト"/>
        <xdr:cNvSpPr txBox="1"/>
      </xdr:nvSpPr>
      <xdr:spPr>
        <a:xfrm>
          <a:off x="10528300" y="1017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58420</xdr:rowOff>
    </xdr:from>
    <xdr:to xmlns:xdr="http://schemas.openxmlformats.org/drawingml/2006/spreadsheetDrawing">
      <xdr:col>55</xdr:col>
      <xdr:colOff>88900</xdr:colOff>
      <xdr:row>59</xdr:row>
      <xdr:rowOff>58420</xdr:rowOff>
    </xdr:to>
    <xdr:cxnSp macro="">
      <xdr:nvCxnSpPr>
        <xdr:cNvPr id="342" name="直線コネクタ 341"/>
        <xdr:cNvCxnSpPr/>
      </xdr:nvCxnSpPr>
      <xdr:spPr>
        <a:xfrm>
          <a:off x="10388600" y="10173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29845</xdr:rowOff>
    </xdr:from>
    <xdr:ext cx="598805" cy="258445"/>
    <xdr:sp macro="" textlink="">
      <xdr:nvSpPr>
        <xdr:cNvPr id="343" name="普通建設事業費最大値テキスト"/>
        <xdr:cNvSpPr txBox="1"/>
      </xdr:nvSpPr>
      <xdr:spPr>
        <a:xfrm>
          <a:off x="10528300" y="84308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83185</xdr:rowOff>
    </xdr:from>
    <xdr:to xmlns:xdr="http://schemas.openxmlformats.org/drawingml/2006/spreadsheetDrawing">
      <xdr:col>55</xdr:col>
      <xdr:colOff>88900</xdr:colOff>
      <xdr:row>50</xdr:row>
      <xdr:rowOff>83185</xdr:rowOff>
    </xdr:to>
    <xdr:cxnSp macro="">
      <xdr:nvCxnSpPr>
        <xdr:cNvPr id="344" name="直線コネクタ 343"/>
        <xdr:cNvCxnSpPr/>
      </xdr:nvCxnSpPr>
      <xdr:spPr>
        <a:xfrm>
          <a:off x="10388600" y="8655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128270</xdr:rowOff>
    </xdr:from>
    <xdr:to xmlns:xdr="http://schemas.openxmlformats.org/drawingml/2006/spreadsheetDrawing">
      <xdr:col>55</xdr:col>
      <xdr:colOff>0</xdr:colOff>
      <xdr:row>58</xdr:row>
      <xdr:rowOff>99695</xdr:rowOff>
    </xdr:to>
    <xdr:cxnSp macro="">
      <xdr:nvCxnSpPr>
        <xdr:cNvPr id="345" name="直線コネクタ 344"/>
        <xdr:cNvCxnSpPr/>
      </xdr:nvCxnSpPr>
      <xdr:spPr>
        <a:xfrm flipV="1">
          <a:off x="9639300" y="9900920"/>
          <a:ext cx="8382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160655</xdr:rowOff>
    </xdr:from>
    <xdr:ext cx="598805" cy="259080"/>
    <xdr:sp macro="" textlink="">
      <xdr:nvSpPr>
        <xdr:cNvPr id="346" name="普通建設事業費平均値テキスト"/>
        <xdr:cNvSpPr txBox="1"/>
      </xdr:nvSpPr>
      <xdr:spPr>
        <a:xfrm>
          <a:off x="10528300" y="99333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10795</xdr:rowOff>
    </xdr:from>
    <xdr:to xmlns:xdr="http://schemas.openxmlformats.org/drawingml/2006/spreadsheetDrawing">
      <xdr:col>55</xdr:col>
      <xdr:colOff>50800</xdr:colOff>
      <xdr:row>58</xdr:row>
      <xdr:rowOff>112395</xdr:rowOff>
    </xdr:to>
    <xdr:sp macro="" textlink="">
      <xdr:nvSpPr>
        <xdr:cNvPr id="347" name="フローチャート: 判断 346"/>
        <xdr:cNvSpPr/>
      </xdr:nvSpPr>
      <xdr:spPr>
        <a:xfrm>
          <a:off x="10426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64770</xdr:rowOff>
    </xdr:from>
    <xdr:to xmlns:xdr="http://schemas.openxmlformats.org/drawingml/2006/spreadsheetDrawing">
      <xdr:col>50</xdr:col>
      <xdr:colOff>114300</xdr:colOff>
      <xdr:row>58</xdr:row>
      <xdr:rowOff>99695</xdr:rowOff>
    </xdr:to>
    <xdr:cxnSp macro="">
      <xdr:nvCxnSpPr>
        <xdr:cNvPr id="348" name="直線コネクタ 347"/>
        <xdr:cNvCxnSpPr/>
      </xdr:nvCxnSpPr>
      <xdr:spPr>
        <a:xfrm>
          <a:off x="8750300" y="1000887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37465</xdr:rowOff>
    </xdr:from>
    <xdr:to xmlns:xdr="http://schemas.openxmlformats.org/drawingml/2006/spreadsheetDrawing">
      <xdr:col>50</xdr:col>
      <xdr:colOff>165100</xdr:colOff>
      <xdr:row>58</xdr:row>
      <xdr:rowOff>139065</xdr:rowOff>
    </xdr:to>
    <xdr:sp macro="" textlink="">
      <xdr:nvSpPr>
        <xdr:cNvPr id="349" name="フローチャート: 判断 348"/>
        <xdr:cNvSpPr/>
      </xdr:nvSpPr>
      <xdr:spPr>
        <a:xfrm>
          <a:off x="9588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155575</xdr:rowOff>
    </xdr:from>
    <xdr:ext cx="598170" cy="258445"/>
    <xdr:sp macro="" textlink="">
      <xdr:nvSpPr>
        <xdr:cNvPr id="350" name="テキスト ボックス 349"/>
        <xdr:cNvSpPr txBox="1"/>
      </xdr:nvSpPr>
      <xdr:spPr>
        <a:xfrm>
          <a:off x="9339580" y="9756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64770</xdr:rowOff>
    </xdr:from>
    <xdr:to xmlns:xdr="http://schemas.openxmlformats.org/drawingml/2006/spreadsheetDrawing">
      <xdr:col>45</xdr:col>
      <xdr:colOff>177800</xdr:colOff>
      <xdr:row>58</xdr:row>
      <xdr:rowOff>88900</xdr:rowOff>
    </xdr:to>
    <xdr:cxnSp macro="">
      <xdr:nvCxnSpPr>
        <xdr:cNvPr id="351" name="直線コネクタ 350"/>
        <xdr:cNvCxnSpPr/>
      </xdr:nvCxnSpPr>
      <xdr:spPr>
        <a:xfrm flipV="1">
          <a:off x="7861300" y="100088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20320</xdr:rowOff>
    </xdr:from>
    <xdr:to xmlns:xdr="http://schemas.openxmlformats.org/drawingml/2006/spreadsheetDrawing">
      <xdr:col>46</xdr:col>
      <xdr:colOff>38100</xdr:colOff>
      <xdr:row>58</xdr:row>
      <xdr:rowOff>121920</xdr:rowOff>
    </xdr:to>
    <xdr:sp macro="" textlink="">
      <xdr:nvSpPr>
        <xdr:cNvPr id="352" name="フローチャート: 判断 351"/>
        <xdr:cNvSpPr/>
      </xdr:nvSpPr>
      <xdr:spPr>
        <a:xfrm>
          <a:off x="869950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113030</xdr:rowOff>
    </xdr:from>
    <xdr:ext cx="598170" cy="259080"/>
    <xdr:sp macro="" textlink="">
      <xdr:nvSpPr>
        <xdr:cNvPr id="353" name="テキスト ボックス 352"/>
        <xdr:cNvSpPr txBox="1"/>
      </xdr:nvSpPr>
      <xdr:spPr>
        <a:xfrm>
          <a:off x="8450580" y="10057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36830</xdr:rowOff>
    </xdr:from>
    <xdr:to xmlns:xdr="http://schemas.openxmlformats.org/drawingml/2006/spreadsheetDrawing">
      <xdr:col>41</xdr:col>
      <xdr:colOff>50800</xdr:colOff>
      <xdr:row>58</xdr:row>
      <xdr:rowOff>88900</xdr:rowOff>
    </xdr:to>
    <xdr:cxnSp macro="">
      <xdr:nvCxnSpPr>
        <xdr:cNvPr id="354" name="直線コネクタ 353"/>
        <xdr:cNvCxnSpPr/>
      </xdr:nvCxnSpPr>
      <xdr:spPr>
        <a:xfrm>
          <a:off x="6972300" y="99809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12700</xdr:rowOff>
    </xdr:from>
    <xdr:to xmlns:xdr="http://schemas.openxmlformats.org/drawingml/2006/spreadsheetDrawing">
      <xdr:col>41</xdr:col>
      <xdr:colOff>101600</xdr:colOff>
      <xdr:row>58</xdr:row>
      <xdr:rowOff>114300</xdr:rowOff>
    </xdr:to>
    <xdr:sp macro="" textlink="">
      <xdr:nvSpPr>
        <xdr:cNvPr id="355" name="フローチャート: 判断 354"/>
        <xdr:cNvSpPr/>
      </xdr:nvSpPr>
      <xdr:spPr>
        <a:xfrm>
          <a:off x="78105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130810</xdr:rowOff>
    </xdr:from>
    <xdr:ext cx="598170" cy="259080"/>
    <xdr:sp macro="" textlink="">
      <xdr:nvSpPr>
        <xdr:cNvPr id="356" name="テキスト ボックス 355"/>
        <xdr:cNvSpPr txBox="1"/>
      </xdr:nvSpPr>
      <xdr:spPr>
        <a:xfrm>
          <a:off x="7561580" y="9732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66675</xdr:rowOff>
    </xdr:from>
    <xdr:to xmlns:xdr="http://schemas.openxmlformats.org/drawingml/2006/spreadsheetDrawing">
      <xdr:col>36</xdr:col>
      <xdr:colOff>165100</xdr:colOff>
      <xdr:row>58</xdr:row>
      <xdr:rowOff>168275</xdr:rowOff>
    </xdr:to>
    <xdr:sp macro="" textlink="">
      <xdr:nvSpPr>
        <xdr:cNvPr id="357" name="フローチャート: 判断 356"/>
        <xdr:cNvSpPr/>
      </xdr:nvSpPr>
      <xdr:spPr>
        <a:xfrm>
          <a:off x="6921500" y="100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159385</xdr:rowOff>
    </xdr:from>
    <xdr:ext cx="534035" cy="258445"/>
    <xdr:sp macro="" textlink="">
      <xdr:nvSpPr>
        <xdr:cNvPr id="358" name="テキスト ボックス 357"/>
        <xdr:cNvSpPr txBox="1"/>
      </xdr:nvSpPr>
      <xdr:spPr>
        <a:xfrm>
          <a:off x="6704965" y="10103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77470</xdr:rowOff>
    </xdr:from>
    <xdr:to xmlns:xdr="http://schemas.openxmlformats.org/drawingml/2006/spreadsheetDrawing">
      <xdr:col>55</xdr:col>
      <xdr:colOff>50800</xdr:colOff>
      <xdr:row>58</xdr:row>
      <xdr:rowOff>7620</xdr:rowOff>
    </xdr:to>
    <xdr:sp macro="" textlink="">
      <xdr:nvSpPr>
        <xdr:cNvPr id="364" name="楕円 363"/>
        <xdr:cNvSpPr/>
      </xdr:nvSpPr>
      <xdr:spPr>
        <a:xfrm>
          <a:off x="104267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100330</xdr:rowOff>
    </xdr:from>
    <xdr:ext cx="598805" cy="258445"/>
    <xdr:sp macro="" textlink="">
      <xdr:nvSpPr>
        <xdr:cNvPr id="365" name="普通建設事業費該当値テキスト"/>
        <xdr:cNvSpPr txBox="1"/>
      </xdr:nvSpPr>
      <xdr:spPr>
        <a:xfrm>
          <a:off x="10528300" y="9701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48895</xdr:rowOff>
    </xdr:from>
    <xdr:to xmlns:xdr="http://schemas.openxmlformats.org/drawingml/2006/spreadsheetDrawing">
      <xdr:col>50</xdr:col>
      <xdr:colOff>165100</xdr:colOff>
      <xdr:row>58</xdr:row>
      <xdr:rowOff>150495</xdr:rowOff>
    </xdr:to>
    <xdr:sp macro="" textlink="">
      <xdr:nvSpPr>
        <xdr:cNvPr id="366" name="楕円 365"/>
        <xdr:cNvSpPr/>
      </xdr:nvSpPr>
      <xdr:spPr>
        <a:xfrm>
          <a:off x="9588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141605</xdr:rowOff>
    </xdr:from>
    <xdr:ext cx="598170" cy="259080"/>
    <xdr:sp macro="" textlink="">
      <xdr:nvSpPr>
        <xdr:cNvPr id="367" name="テキスト ボックス 366"/>
        <xdr:cNvSpPr txBox="1"/>
      </xdr:nvSpPr>
      <xdr:spPr>
        <a:xfrm>
          <a:off x="9339580" y="10085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13970</xdr:rowOff>
    </xdr:from>
    <xdr:to xmlns:xdr="http://schemas.openxmlformats.org/drawingml/2006/spreadsheetDrawing">
      <xdr:col>46</xdr:col>
      <xdr:colOff>38100</xdr:colOff>
      <xdr:row>58</xdr:row>
      <xdr:rowOff>115570</xdr:rowOff>
    </xdr:to>
    <xdr:sp macro="" textlink="">
      <xdr:nvSpPr>
        <xdr:cNvPr id="368" name="楕円 367"/>
        <xdr:cNvSpPr/>
      </xdr:nvSpPr>
      <xdr:spPr>
        <a:xfrm>
          <a:off x="8699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132080</xdr:rowOff>
    </xdr:from>
    <xdr:ext cx="598170" cy="258445"/>
    <xdr:sp macro="" textlink="">
      <xdr:nvSpPr>
        <xdr:cNvPr id="369" name="テキスト ボックス 368"/>
        <xdr:cNvSpPr txBox="1"/>
      </xdr:nvSpPr>
      <xdr:spPr>
        <a:xfrm>
          <a:off x="8450580" y="9733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38100</xdr:rowOff>
    </xdr:from>
    <xdr:to xmlns:xdr="http://schemas.openxmlformats.org/drawingml/2006/spreadsheetDrawing">
      <xdr:col>41</xdr:col>
      <xdr:colOff>101600</xdr:colOff>
      <xdr:row>58</xdr:row>
      <xdr:rowOff>139700</xdr:rowOff>
    </xdr:to>
    <xdr:sp macro="" textlink="">
      <xdr:nvSpPr>
        <xdr:cNvPr id="370" name="楕円 369"/>
        <xdr:cNvSpPr/>
      </xdr:nvSpPr>
      <xdr:spPr>
        <a:xfrm>
          <a:off x="7810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130810</xdr:rowOff>
    </xdr:from>
    <xdr:ext cx="598170" cy="259080"/>
    <xdr:sp macro="" textlink="">
      <xdr:nvSpPr>
        <xdr:cNvPr id="371" name="テキスト ボックス 370"/>
        <xdr:cNvSpPr txBox="1"/>
      </xdr:nvSpPr>
      <xdr:spPr>
        <a:xfrm>
          <a:off x="7561580" y="10074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157480</xdr:rowOff>
    </xdr:from>
    <xdr:to xmlns:xdr="http://schemas.openxmlformats.org/drawingml/2006/spreadsheetDrawing">
      <xdr:col>36</xdr:col>
      <xdr:colOff>165100</xdr:colOff>
      <xdr:row>58</xdr:row>
      <xdr:rowOff>87630</xdr:rowOff>
    </xdr:to>
    <xdr:sp macro="" textlink="">
      <xdr:nvSpPr>
        <xdr:cNvPr id="372" name="楕円 371"/>
        <xdr:cNvSpPr/>
      </xdr:nvSpPr>
      <xdr:spPr>
        <a:xfrm>
          <a:off x="6921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104140</xdr:rowOff>
    </xdr:from>
    <xdr:ext cx="598170" cy="259080"/>
    <xdr:sp macro="" textlink="">
      <xdr:nvSpPr>
        <xdr:cNvPr id="373" name="テキスト ボックス 372"/>
        <xdr:cNvSpPr txBox="1"/>
      </xdr:nvSpPr>
      <xdr:spPr>
        <a:xfrm>
          <a:off x="6672580" y="9705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5" name="テキスト ボックス 384"/>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7" name="テキスト ボックス 386"/>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9" name="テキスト ボックス 388"/>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91" name="テキスト ボックス 390"/>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3" name="テキスト ボックス 392"/>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5" name="テキスト ボックス 394"/>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77470</xdr:rowOff>
    </xdr:from>
    <xdr:to xmlns:xdr="http://schemas.openxmlformats.org/drawingml/2006/spreadsheetDrawing">
      <xdr:col>54</xdr:col>
      <xdr:colOff>189865</xdr:colOff>
      <xdr:row>79</xdr:row>
      <xdr:rowOff>44450</xdr:rowOff>
    </xdr:to>
    <xdr:cxnSp macro="">
      <xdr:nvCxnSpPr>
        <xdr:cNvPr id="397" name="直線コネクタ 396"/>
        <xdr:cNvCxnSpPr/>
      </xdr:nvCxnSpPr>
      <xdr:spPr>
        <a:xfrm flipV="1">
          <a:off x="10475595" y="1207897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9" name="直線コネクタ 39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24130</xdr:rowOff>
    </xdr:from>
    <xdr:ext cx="598805" cy="259080"/>
    <xdr:sp macro="" textlink="">
      <xdr:nvSpPr>
        <xdr:cNvPr id="400" name="普通建設事業費 （ うち新規整備　）最大値テキスト"/>
        <xdr:cNvSpPr txBox="1"/>
      </xdr:nvSpPr>
      <xdr:spPr>
        <a:xfrm>
          <a:off x="10528300" y="11854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77470</xdr:rowOff>
    </xdr:from>
    <xdr:to xmlns:xdr="http://schemas.openxmlformats.org/drawingml/2006/spreadsheetDrawing">
      <xdr:col>55</xdr:col>
      <xdr:colOff>88900</xdr:colOff>
      <xdr:row>70</xdr:row>
      <xdr:rowOff>77470</xdr:rowOff>
    </xdr:to>
    <xdr:cxnSp macro="">
      <xdr:nvCxnSpPr>
        <xdr:cNvPr id="401" name="直線コネクタ 400"/>
        <xdr:cNvCxnSpPr/>
      </xdr:nvCxnSpPr>
      <xdr:spPr>
        <a:xfrm>
          <a:off x="10388600" y="1207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7620</xdr:rowOff>
    </xdr:from>
    <xdr:to xmlns:xdr="http://schemas.openxmlformats.org/drawingml/2006/spreadsheetDrawing">
      <xdr:col>55</xdr:col>
      <xdr:colOff>0</xdr:colOff>
      <xdr:row>79</xdr:row>
      <xdr:rowOff>31750</xdr:rowOff>
    </xdr:to>
    <xdr:cxnSp macro="">
      <xdr:nvCxnSpPr>
        <xdr:cNvPr id="402" name="直線コネクタ 401"/>
        <xdr:cNvCxnSpPr/>
      </xdr:nvCxnSpPr>
      <xdr:spPr>
        <a:xfrm>
          <a:off x="9639300" y="135521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123190</xdr:rowOff>
    </xdr:from>
    <xdr:ext cx="534670" cy="258445"/>
    <xdr:sp macro="" textlink="">
      <xdr:nvSpPr>
        <xdr:cNvPr id="403" name="普通建設事業費 （ うち新規整備　）平均値テキスト"/>
        <xdr:cNvSpPr txBox="1"/>
      </xdr:nvSpPr>
      <xdr:spPr>
        <a:xfrm>
          <a:off x="10528300" y="133248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100330</xdr:rowOff>
    </xdr:from>
    <xdr:to xmlns:xdr="http://schemas.openxmlformats.org/drawingml/2006/spreadsheetDrawing">
      <xdr:col>55</xdr:col>
      <xdr:colOff>50800</xdr:colOff>
      <xdr:row>79</xdr:row>
      <xdr:rowOff>30480</xdr:rowOff>
    </xdr:to>
    <xdr:sp macro="" textlink="">
      <xdr:nvSpPr>
        <xdr:cNvPr id="404" name="フローチャート: 判断 403"/>
        <xdr:cNvSpPr/>
      </xdr:nvSpPr>
      <xdr:spPr>
        <a:xfrm>
          <a:off x="10426700" y="1347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6985</xdr:rowOff>
    </xdr:from>
    <xdr:to xmlns:xdr="http://schemas.openxmlformats.org/drawingml/2006/spreadsheetDrawing">
      <xdr:col>50</xdr:col>
      <xdr:colOff>114300</xdr:colOff>
      <xdr:row>79</xdr:row>
      <xdr:rowOff>7620</xdr:rowOff>
    </xdr:to>
    <xdr:cxnSp macro="">
      <xdr:nvCxnSpPr>
        <xdr:cNvPr id="405" name="直線コネクタ 404"/>
        <xdr:cNvCxnSpPr/>
      </xdr:nvCxnSpPr>
      <xdr:spPr>
        <a:xfrm>
          <a:off x="8750300" y="135515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111125</xdr:rowOff>
    </xdr:from>
    <xdr:to xmlns:xdr="http://schemas.openxmlformats.org/drawingml/2006/spreadsheetDrawing">
      <xdr:col>50</xdr:col>
      <xdr:colOff>165100</xdr:colOff>
      <xdr:row>79</xdr:row>
      <xdr:rowOff>41275</xdr:rowOff>
    </xdr:to>
    <xdr:sp macro="" textlink="">
      <xdr:nvSpPr>
        <xdr:cNvPr id="406" name="フローチャート: 判断 405"/>
        <xdr:cNvSpPr/>
      </xdr:nvSpPr>
      <xdr:spPr>
        <a:xfrm>
          <a:off x="9588500" y="1348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57785</xdr:rowOff>
    </xdr:from>
    <xdr:ext cx="534035" cy="259080"/>
    <xdr:sp macro="" textlink="">
      <xdr:nvSpPr>
        <xdr:cNvPr id="407" name="テキスト ボックス 406"/>
        <xdr:cNvSpPr txBox="1"/>
      </xdr:nvSpPr>
      <xdr:spPr>
        <a:xfrm>
          <a:off x="9371965" y="13259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168275</xdr:rowOff>
    </xdr:from>
    <xdr:to xmlns:xdr="http://schemas.openxmlformats.org/drawingml/2006/spreadsheetDrawing">
      <xdr:col>45</xdr:col>
      <xdr:colOff>177800</xdr:colOff>
      <xdr:row>79</xdr:row>
      <xdr:rowOff>6985</xdr:rowOff>
    </xdr:to>
    <xdr:cxnSp macro="">
      <xdr:nvCxnSpPr>
        <xdr:cNvPr id="408" name="直線コネクタ 407"/>
        <xdr:cNvCxnSpPr/>
      </xdr:nvCxnSpPr>
      <xdr:spPr>
        <a:xfrm>
          <a:off x="7861300" y="135413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113030</xdr:rowOff>
    </xdr:from>
    <xdr:to xmlns:xdr="http://schemas.openxmlformats.org/drawingml/2006/spreadsheetDrawing">
      <xdr:col>46</xdr:col>
      <xdr:colOff>38100</xdr:colOff>
      <xdr:row>79</xdr:row>
      <xdr:rowOff>43180</xdr:rowOff>
    </xdr:to>
    <xdr:sp macro="" textlink="">
      <xdr:nvSpPr>
        <xdr:cNvPr id="409" name="フローチャート: 判断 408"/>
        <xdr:cNvSpPr/>
      </xdr:nvSpPr>
      <xdr:spPr>
        <a:xfrm>
          <a:off x="8699500" y="1348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59690</xdr:rowOff>
    </xdr:from>
    <xdr:ext cx="534035" cy="259080"/>
    <xdr:sp macro="" textlink="">
      <xdr:nvSpPr>
        <xdr:cNvPr id="410" name="テキスト ボックス 409"/>
        <xdr:cNvSpPr txBox="1"/>
      </xdr:nvSpPr>
      <xdr:spPr>
        <a:xfrm>
          <a:off x="8482965" y="13261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168275</xdr:rowOff>
    </xdr:from>
    <xdr:to xmlns:xdr="http://schemas.openxmlformats.org/drawingml/2006/spreadsheetDrawing">
      <xdr:col>41</xdr:col>
      <xdr:colOff>50800</xdr:colOff>
      <xdr:row>79</xdr:row>
      <xdr:rowOff>22860</xdr:rowOff>
    </xdr:to>
    <xdr:cxnSp macro="">
      <xdr:nvCxnSpPr>
        <xdr:cNvPr id="411" name="直線コネクタ 410"/>
        <xdr:cNvCxnSpPr/>
      </xdr:nvCxnSpPr>
      <xdr:spPr>
        <a:xfrm flipV="1">
          <a:off x="6972300" y="135413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96520</xdr:rowOff>
    </xdr:from>
    <xdr:to xmlns:xdr="http://schemas.openxmlformats.org/drawingml/2006/spreadsheetDrawing">
      <xdr:col>41</xdr:col>
      <xdr:colOff>101600</xdr:colOff>
      <xdr:row>79</xdr:row>
      <xdr:rowOff>26670</xdr:rowOff>
    </xdr:to>
    <xdr:sp macro="" textlink="">
      <xdr:nvSpPr>
        <xdr:cNvPr id="412" name="フローチャート: 判断 411"/>
        <xdr:cNvSpPr/>
      </xdr:nvSpPr>
      <xdr:spPr>
        <a:xfrm>
          <a:off x="7810500" y="134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43180</xdr:rowOff>
    </xdr:from>
    <xdr:ext cx="534035" cy="258445"/>
    <xdr:sp macro="" textlink="">
      <xdr:nvSpPr>
        <xdr:cNvPr id="413" name="テキスト ボックス 412"/>
        <xdr:cNvSpPr txBox="1"/>
      </xdr:nvSpPr>
      <xdr:spPr>
        <a:xfrm>
          <a:off x="7593965" y="13244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106045</xdr:rowOff>
    </xdr:from>
    <xdr:to xmlns:xdr="http://schemas.openxmlformats.org/drawingml/2006/spreadsheetDrawing">
      <xdr:col>36</xdr:col>
      <xdr:colOff>165100</xdr:colOff>
      <xdr:row>79</xdr:row>
      <xdr:rowOff>36195</xdr:rowOff>
    </xdr:to>
    <xdr:sp macro="" textlink="">
      <xdr:nvSpPr>
        <xdr:cNvPr id="414" name="フローチャート: 判断 413"/>
        <xdr:cNvSpPr/>
      </xdr:nvSpPr>
      <xdr:spPr>
        <a:xfrm>
          <a:off x="6921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52705</xdr:rowOff>
    </xdr:from>
    <xdr:ext cx="534035" cy="258445"/>
    <xdr:sp macro="" textlink="">
      <xdr:nvSpPr>
        <xdr:cNvPr id="415" name="テキスト ボックス 414"/>
        <xdr:cNvSpPr txBox="1"/>
      </xdr:nvSpPr>
      <xdr:spPr>
        <a:xfrm>
          <a:off x="6704965" y="13254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152400</xdr:rowOff>
    </xdr:from>
    <xdr:to xmlns:xdr="http://schemas.openxmlformats.org/drawingml/2006/spreadsheetDrawing">
      <xdr:col>55</xdr:col>
      <xdr:colOff>50800</xdr:colOff>
      <xdr:row>79</xdr:row>
      <xdr:rowOff>82550</xdr:rowOff>
    </xdr:to>
    <xdr:sp macro="" textlink="">
      <xdr:nvSpPr>
        <xdr:cNvPr id="421" name="楕円 420"/>
        <xdr:cNvSpPr/>
      </xdr:nvSpPr>
      <xdr:spPr>
        <a:xfrm>
          <a:off x="104267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78740</xdr:rowOff>
    </xdr:from>
    <xdr:ext cx="469900" cy="259080"/>
    <xdr:sp macro="" textlink="">
      <xdr:nvSpPr>
        <xdr:cNvPr id="422" name="普通建設事業費 （ うち新規整備　）該当値テキスト"/>
        <xdr:cNvSpPr txBox="1"/>
      </xdr:nvSpPr>
      <xdr:spPr>
        <a:xfrm>
          <a:off x="10528300" y="13451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128270</xdr:rowOff>
    </xdr:from>
    <xdr:to xmlns:xdr="http://schemas.openxmlformats.org/drawingml/2006/spreadsheetDrawing">
      <xdr:col>50</xdr:col>
      <xdr:colOff>165100</xdr:colOff>
      <xdr:row>79</xdr:row>
      <xdr:rowOff>58420</xdr:rowOff>
    </xdr:to>
    <xdr:sp macro="" textlink="">
      <xdr:nvSpPr>
        <xdr:cNvPr id="423" name="楕円 422"/>
        <xdr:cNvSpPr/>
      </xdr:nvSpPr>
      <xdr:spPr>
        <a:xfrm>
          <a:off x="9588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49530</xdr:rowOff>
    </xdr:from>
    <xdr:ext cx="534035" cy="259080"/>
    <xdr:sp macro="" textlink="">
      <xdr:nvSpPr>
        <xdr:cNvPr id="424" name="テキスト ボックス 423"/>
        <xdr:cNvSpPr txBox="1"/>
      </xdr:nvSpPr>
      <xdr:spPr>
        <a:xfrm>
          <a:off x="9371965" y="1359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127635</xdr:rowOff>
    </xdr:from>
    <xdr:to xmlns:xdr="http://schemas.openxmlformats.org/drawingml/2006/spreadsheetDrawing">
      <xdr:col>46</xdr:col>
      <xdr:colOff>38100</xdr:colOff>
      <xdr:row>79</xdr:row>
      <xdr:rowOff>57785</xdr:rowOff>
    </xdr:to>
    <xdr:sp macro="" textlink="">
      <xdr:nvSpPr>
        <xdr:cNvPr id="425" name="楕円 424"/>
        <xdr:cNvSpPr/>
      </xdr:nvSpPr>
      <xdr:spPr>
        <a:xfrm>
          <a:off x="8699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48895</xdr:rowOff>
    </xdr:from>
    <xdr:ext cx="534035" cy="259080"/>
    <xdr:sp macro="" textlink="">
      <xdr:nvSpPr>
        <xdr:cNvPr id="426" name="テキスト ボックス 425"/>
        <xdr:cNvSpPr txBox="1"/>
      </xdr:nvSpPr>
      <xdr:spPr>
        <a:xfrm>
          <a:off x="8482965" y="13593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117475</xdr:rowOff>
    </xdr:from>
    <xdr:to xmlns:xdr="http://schemas.openxmlformats.org/drawingml/2006/spreadsheetDrawing">
      <xdr:col>41</xdr:col>
      <xdr:colOff>101600</xdr:colOff>
      <xdr:row>79</xdr:row>
      <xdr:rowOff>47625</xdr:rowOff>
    </xdr:to>
    <xdr:sp macro="" textlink="">
      <xdr:nvSpPr>
        <xdr:cNvPr id="427" name="楕円 426"/>
        <xdr:cNvSpPr/>
      </xdr:nvSpPr>
      <xdr:spPr>
        <a:xfrm>
          <a:off x="7810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38735</xdr:rowOff>
    </xdr:from>
    <xdr:ext cx="534035" cy="259080"/>
    <xdr:sp macro="" textlink="">
      <xdr:nvSpPr>
        <xdr:cNvPr id="428" name="テキスト ボックス 427"/>
        <xdr:cNvSpPr txBox="1"/>
      </xdr:nvSpPr>
      <xdr:spPr>
        <a:xfrm>
          <a:off x="7593965" y="13583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143510</xdr:rowOff>
    </xdr:from>
    <xdr:to xmlns:xdr="http://schemas.openxmlformats.org/drawingml/2006/spreadsheetDrawing">
      <xdr:col>36</xdr:col>
      <xdr:colOff>165100</xdr:colOff>
      <xdr:row>79</xdr:row>
      <xdr:rowOff>73660</xdr:rowOff>
    </xdr:to>
    <xdr:sp macro="" textlink="">
      <xdr:nvSpPr>
        <xdr:cNvPr id="429" name="楕円 428"/>
        <xdr:cNvSpPr/>
      </xdr:nvSpPr>
      <xdr:spPr>
        <a:xfrm>
          <a:off x="6921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64770</xdr:rowOff>
    </xdr:from>
    <xdr:ext cx="534035" cy="258445"/>
    <xdr:sp macro="" textlink="">
      <xdr:nvSpPr>
        <xdr:cNvPr id="430" name="テキスト ボックス 429"/>
        <xdr:cNvSpPr txBox="1"/>
      </xdr:nvSpPr>
      <xdr:spPr>
        <a:xfrm>
          <a:off x="6704965" y="13609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1" name="直線コネクタ 44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2" name="テキスト ボックス 441"/>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3" name="直線コネクタ 44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995" cy="259080"/>
    <xdr:sp macro="" textlink="">
      <xdr:nvSpPr>
        <xdr:cNvPr id="444" name="テキスト ボックス 443"/>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6" name="テキスト ボックス 445"/>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7" name="直線コネクタ 44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8" name="テキスト ボックス 447"/>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9" name="直線コネクタ 44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0" name="テキスト ボックス 449"/>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2" name="テキスト ボックス 45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32385</xdr:rowOff>
    </xdr:from>
    <xdr:to xmlns:xdr="http://schemas.openxmlformats.org/drawingml/2006/spreadsheetDrawing">
      <xdr:col>54</xdr:col>
      <xdr:colOff>189865</xdr:colOff>
      <xdr:row>99</xdr:row>
      <xdr:rowOff>5080</xdr:rowOff>
    </xdr:to>
    <xdr:cxnSp macro="">
      <xdr:nvCxnSpPr>
        <xdr:cNvPr id="454" name="直線コネクタ 453"/>
        <xdr:cNvCxnSpPr/>
      </xdr:nvCxnSpPr>
      <xdr:spPr>
        <a:xfrm flipV="1">
          <a:off x="10475595" y="1563433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8890</xdr:rowOff>
    </xdr:from>
    <xdr:ext cx="534670" cy="258445"/>
    <xdr:sp macro="" textlink="">
      <xdr:nvSpPr>
        <xdr:cNvPr id="455" name="普通建設事業費 （ うち更新整備　）最小値テキスト"/>
        <xdr:cNvSpPr txBox="1"/>
      </xdr:nvSpPr>
      <xdr:spPr>
        <a:xfrm>
          <a:off x="10528300" y="16982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5080</xdr:rowOff>
    </xdr:from>
    <xdr:to xmlns:xdr="http://schemas.openxmlformats.org/drawingml/2006/spreadsheetDrawing">
      <xdr:col>55</xdr:col>
      <xdr:colOff>88900</xdr:colOff>
      <xdr:row>99</xdr:row>
      <xdr:rowOff>5080</xdr:rowOff>
    </xdr:to>
    <xdr:cxnSp macro="">
      <xdr:nvCxnSpPr>
        <xdr:cNvPr id="456" name="直線コネクタ 455"/>
        <xdr:cNvCxnSpPr/>
      </xdr:nvCxnSpPr>
      <xdr:spPr>
        <a:xfrm>
          <a:off x="10388600" y="1697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150495</xdr:rowOff>
    </xdr:from>
    <xdr:ext cx="598805" cy="259080"/>
    <xdr:sp macro="" textlink="">
      <xdr:nvSpPr>
        <xdr:cNvPr id="457" name="普通建設事業費 （ うち更新整備　）最大値テキスト"/>
        <xdr:cNvSpPr txBox="1"/>
      </xdr:nvSpPr>
      <xdr:spPr>
        <a:xfrm>
          <a:off x="10528300" y="15409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32385</xdr:rowOff>
    </xdr:from>
    <xdr:to xmlns:xdr="http://schemas.openxmlformats.org/drawingml/2006/spreadsheetDrawing">
      <xdr:col>55</xdr:col>
      <xdr:colOff>88900</xdr:colOff>
      <xdr:row>91</xdr:row>
      <xdr:rowOff>32385</xdr:rowOff>
    </xdr:to>
    <xdr:cxnSp macro="">
      <xdr:nvCxnSpPr>
        <xdr:cNvPr id="458" name="直線コネクタ 457"/>
        <xdr:cNvCxnSpPr/>
      </xdr:nvCxnSpPr>
      <xdr:spPr>
        <a:xfrm>
          <a:off x="10388600" y="1563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53340</xdr:rowOff>
    </xdr:from>
    <xdr:to xmlns:xdr="http://schemas.openxmlformats.org/drawingml/2006/spreadsheetDrawing">
      <xdr:col>55</xdr:col>
      <xdr:colOff>0</xdr:colOff>
      <xdr:row>97</xdr:row>
      <xdr:rowOff>87630</xdr:rowOff>
    </xdr:to>
    <xdr:cxnSp macro="">
      <xdr:nvCxnSpPr>
        <xdr:cNvPr id="459" name="直線コネクタ 458"/>
        <xdr:cNvCxnSpPr/>
      </xdr:nvCxnSpPr>
      <xdr:spPr>
        <a:xfrm flipV="1">
          <a:off x="9639300" y="16341090"/>
          <a:ext cx="8382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8890</xdr:rowOff>
    </xdr:from>
    <xdr:ext cx="534670" cy="258445"/>
    <xdr:sp macro="" textlink="">
      <xdr:nvSpPr>
        <xdr:cNvPr id="460" name="普通建設事業費 （ うち更新整備　）平均値テキスト"/>
        <xdr:cNvSpPr txBox="1"/>
      </xdr:nvSpPr>
      <xdr:spPr>
        <a:xfrm>
          <a:off x="10528300" y="16639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30480</xdr:rowOff>
    </xdr:from>
    <xdr:to xmlns:xdr="http://schemas.openxmlformats.org/drawingml/2006/spreadsheetDrawing">
      <xdr:col>55</xdr:col>
      <xdr:colOff>50800</xdr:colOff>
      <xdr:row>97</xdr:row>
      <xdr:rowOff>132080</xdr:rowOff>
    </xdr:to>
    <xdr:sp macro="" textlink="">
      <xdr:nvSpPr>
        <xdr:cNvPr id="461" name="フローチャート: 判断 460"/>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24130</xdr:rowOff>
    </xdr:from>
    <xdr:to xmlns:xdr="http://schemas.openxmlformats.org/drawingml/2006/spreadsheetDrawing">
      <xdr:col>50</xdr:col>
      <xdr:colOff>114300</xdr:colOff>
      <xdr:row>97</xdr:row>
      <xdr:rowOff>87630</xdr:rowOff>
    </xdr:to>
    <xdr:cxnSp macro="">
      <xdr:nvCxnSpPr>
        <xdr:cNvPr id="462" name="直線コネクタ 461"/>
        <xdr:cNvCxnSpPr/>
      </xdr:nvCxnSpPr>
      <xdr:spPr>
        <a:xfrm>
          <a:off x="8750300" y="1665478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65405</xdr:rowOff>
    </xdr:from>
    <xdr:to xmlns:xdr="http://schemas.openxmlformats.org/drawingml/2006/spreadsheetDrawing">
      <xdr:col>50</xdr:col>
      <xdr:colOff>165100</xdr:colOff>
      <xdr:row>97</xdr:row>
      <xdr:rowOff>167005</xdr:rowOff>
    </xdr:to>
    <xdr:sp macro="" textlink="">
      <xdr:nvSpPr>
        <xdr:cNvPr id="463" name="フローチャート: 判断 462"/>
        <xdr:cNvSpPr/>
      </xdr:nvSpPr>
      <xdr:spPr>
        <a:xfrm>
          <a:off x="9588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158115</xdr:rowOff>
    </xdr:from>
    <xdr:ext cx="534035" cy="258445"/>
    <xdr:sp macro="" textlink="">
      <xdr:nvSpPr>
        <xdr:cNvPr id="464" name="テキスト ボックス 463"/>
        <xdr:cNvSpPr txBox="1"/>
      </xdr:nvSpPr>
      <xdr:spPr>
        <a:xfrm>
          <a:off x="9371965" y="16788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24130</xdr:rowOff>
    </xdr:from>
    <xdr:to xmlns:xdr="http://schemas.openxmlformats.org/drawingml/2006/spreadsheetDrawing">
      <xdr:col>45</xdr:col>
      <xdr:colOff>177800</xdr:colOff>
      <xdr:row>97</xdr:row>
      <xdr:rowOff>73660</xdr:rowOff>
    </xdr:to>
    <xdr:cxnSp macro="">
      <xdr:nvCxnSpPr>
        <xdr:cNvPr id="465" name="直線コネクタ 464"/>
        <xdr:cNvCxnSpPr/>
      </xdr:nvCxnSpPr>
      <xdr:spPr>
        <a:xfrm flipV="1">
          <a:off x="7861300" y="166547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36830</xdr:rowOff>
    </xdr:from>
    <xdr:to xmlns:xdr="http://schemas.openxmlformats.org/drawingml/2006/spreadsheetDrawing">
      <xdr:col>46</xdr:col>
      <xdr:colOff>38100</xdr:colOff>
      <xdr:row>97</xdr:row>
      <xdr:rowOff>138430</xdr:rowOff>
    </xdr:to>
    <xdr:sp macro="" textlink="">
      <xdr:nvSpPr>
        <xdr:cNvPr id="466" name="フローチャート: 判断 465"/>
        <xdr:cNvSpPr/>
      </xdr:nvSpPr>
      <xdr:spPr>
        <a:xfrm>
          <a:off x="8699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129540</xdr:rowOff>
    </xdr:from>
    <xdr:ext cx="534035" cy="259080"/>
    <xdr:sp macro="" textlink="">
      <xdr:nvSpPr>
        <xdr:cNvPr id="467" name="テキスト ボックス 466"/>
        <xdr:cNvSpPr txBox="1"/>
      </xdr:nvSpPr>
      <xdr:spPr>
        <a:xfrm>
          <a:off x="8482965" y="16760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71755</xdr:rowOff>
    </xdr:from>
    <xdr:to xmlns:xdr="http://schemas.openxmlformats.org/drawingml/2006/spreadsheetDrawing">
      <xdr:col>41</xdr:col>
      <xdr:colOff>50800</xdr:colOff>
      <xdr:row>97</xdr:row>
      <xdr:rowOff>73660</xdr:rowOff>
    </xdr:to>
    <xdr:cxnSp macro="">
      <xdr:nvCxnSpPr>
        <xdr:cNvPr id="468" name="直線コネクタ 467"/>
        <xdr:cNvCxnSpPr/>
      </xdr:nvCxnSpPr>
      <xdr:spPr>
        <a:xfrm>
          <a:off x="6972300" y="1653095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67310</xdr:rowOff>
    </xdr:from>
    <xdr:to xmlns:xdr="http://schemas.openxmlformats.org/drawingml/2006/spreadsheetDrawing">
      <xdr:col>41</xdr:col>
      <xdr:colOff>101600</xdr:colOff>
      <xdr:row>97</xdr:row>
      <xdr:rowOff>168910</xdr:rowOff>
    </xdr:to>
    <xdr:sp macro="" textlink="">
      <xdr:nvSpPr>
        <xdr:cNvPr id="469" name="フローチャート: 判断 468"/>
        <xdr:cNvSpPr/>
      </xdr:nvSpPr>
      <xdr:spPr>
        <a:xfrm>
          <a:off x="7810500" y="166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160020</xdr:rowOff>
    </xdr:from>
    <xdr:ext cx="534035" cy="259080"/>
    <xdr:sp macro="" textlink="">
      <xdr:nvSpPr>
        <xdr:cNvPr id="470" name="テキスト ボックス 469"/>
        <xdr:cNvSpPr txBox="1"/>
      </xdr:nvSpPr>
      <xdr:spPr>
        <a:xfrm>
          <a:off x="7593965" y="16790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macro="" textlink="">
      <xdr:nvSpPr>
        <xdr:cNvPr id="471" name="フローチャート: 判断 470"/>
        <xdr:cNvSpPr/>
      </xdr:nvSpPr>
      <xdr:spPr>
        <a:xfrm>
          <a:off x="6921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61595</xdr:rowOff>
    </xdr:from>
    <xdr:ext cx="534035" cy="259080"/>
    <xdr:sp macro="" textlink="">
      <xdr:nvSpPr>
        <xdr:cNvPr id="472" name="テキスト ボックス 471"/>
        <xdr:cNvSpPr txBox="1"/>
      </xdr:nvSpPr>
      <xdr:spPr>
        <a:xfrm>
          <a:off x="6704965" y="16863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2540</xdr:rowOff>
    </xdr:from>
    <xdr:to xmlns:xdr="http://schemas.openxmlformats.org/drawingml/2006/spreadsheetDrawing">
      <xdr:col>55</xdr:col>
      <xdr:colOff>50800</xdr:colOff>
      <xdr:row>95</xdr:row>
      <xdr:rowOff>104140</xdr:rowOff>
    </xdr:to>
    <xdr:sp macro="" textlink="">
      <xdr:nvSpPr>
        <xdr:cNvPr id="478" name="楕円 477"/>
        <xdr:cNvSpPr/>
      </xdr:nvSpPr>
      <xdr:spPr>
        <a:xfrm>
          <a:off x="10426700" y="162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25400</xdr:rowOff>
    </xdr:from>
    <xdr:ext cx="598805" cy="259080"/>
    <xdr:sp macro="" textlink="">
      <xdr:nvSpPr>
        <xdr:cNvPr id="479" name="普通建設事業費 （ うち更新整備　）該当値テキスト"/>
        <xdr:cNvSpPr txBox="1"/>
      </xdr:nvSpPr>
      <xdr:spPr>
        <a:xfrm>
          <a:off x="10528300" y="16141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36830</xdr:rowOff>
    </xdr:from>
    <xdr:to xmlns:xdr="http://schemas.openxmlformats.org/drawingml/2006/spreadsheetDrawing">
      <xdr:col>50</xdr:col>
      <xdr:colOff>165100</xdr:colOff>
      <xdr:row>97</xdr:row>
      <xdr:rowOff>138430</xdr:rowOff>
    </xdr:to>
    <xdr:sp macro="" textlink="">
      <xdr:nvSpPr>
        <xdr:cNvPr id="480" name="楕円 479"/>
        <xdr:cNvSpPr/>
      </xdr:nvSpPr>
      <xdr:spPr>
        <a:xfrm>
          <a:off x="9588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154940</xdr:rowOff>
    </xdr:from>
    <xdr:ext cx="534035" cy="258445"/>
    <xdr:sp macro="" textlink="">
      <xdr:nvSpPr>
        <xdr:cNvPr id="481" name="テキスト ボックス 480"/>
        <xdr:cNvSpPr txBox="1"/>
      </xdr:nvSpPr>
      <xdr:spPr>
        <a:xfrm>
          <a:off x="9371965" y="16442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144780</xdr:rowOff>
    </xdr:from>
    <xdr:to xmlns:xdr="http://schemas.openxmlformats.org/drawingml/2006/spreadsheetDrawing">
      <xdr:col>46</xdr:col>
      <xdr:colOff>38100</xdr:colOff>
      <xdr:row>97</xdr:row>
      <xdr:rowOff>74930</xdr:rowOff>
    </xdr:to>
    <xdr:sp macro="" textlink="">
      <xdr:nvSpPr>
        <xdr:cNvPr id="482" name="楕円 481"/>
        <xdr:cNvSpPr/>
      </xdr:nvSpPr>
      <xdr:spPr>
        <a:xfrm>
          <a:off x="8699500" y="166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91440</xdr:rowOff>
    </xdr:from>
    <xdr:ext cx="534035" cy="259080"/>
    <xdr:sp macro="" textlink="">
      <xdr:nvSpPr>
        <xdr:cNvPr id="483" name="テキスト ボックス 482"/>
        <xdr:cNvSpPr txBox="1"/>
      </xdr:nvSpPr>
      <xdr:spPr>
        <a:xfrm>
          <a:off x="8482965" y="1637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22860</xdr:rowOff>
    </xdr:from>
    <xdr:to xmlns:xdr="http://schemas.openxmlformats.org/drawingml/2006/spreadsheetDrawing">
      <xdr:col>41</xdr:col>
      <xdr:colOff>101600</xdr:colOff>
      <xdr:row>97</xdr:row>
      <xdr:rowOff>124460</xdr:rowOff>
    </xdr:to>
    <xdr:sp macro="" textlink="">
      <xdr:nvSpPr>
        <xdr:cNvPr id="484" name="楕円 483"/>
        <xdr:cNvSpPr/>
      </xdr:nvSpPr>
      <xdr:spPr>
        <a:xfrm>
          <a:off x="78105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140970</xdr:rowOff>
    </xdr:from>
    <xdr:ext cx="534035" cy="259080"/>
    <xdr:sp macro="" textlink="">
      <xdr:nvSpPr>
        <xdr:cNvPr id="485" name="テキスト ボックス 484"/>
        <xdr:cNvSpPr txBox="1"/>
      </xdr:nvSpPr>
      <xdr:spPr>
        <a:xfrm>
          <a:off x="7593965" y="16428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20955</xdr:rowOff>
    </xdr:from>
    <xdr:to xmlns:xdr="http://schemas.openxmlformats.org/drawingml/2006/spreadsheetDrawing">
      <xdr:col>36</xdr:col>
      <xdr:colOff>165100</xdr:colOff>
      <xdr:row>96</xdr:row>
      <xdr:rowOff>122555</xdr:rowOff>
    </xdr:to>
    <xdr:sp macro="" textlink="">
      <xdr:nvSpPr>
        <xdr:cNvPr id="486" name="楕円 485"/>
        <xdr:cNvSpPr/>
      </xdr:nvSpPr>
      <xdr:spPr>
        <a:xfrm>
          <a:off x="6921500" y="164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94</xdr:row>
      <xdr:rowOff>139065</xdr:rowOff>
    </xdr:from>
    <xdr:ext cx="598170" cy="259080"/>
    <xdr:sp macro="" textlink="">
      <xdr:nvSpPr>
        <xdr:cNvPr id="487" name="テキスト ボックス 486"/>
        <xdr:cNvSpPr txBox="1"/>
      </xdr:nvSpPr>
      <xdr:spPr>
        <a:xfrm>
          <a:off x="6672580" y="16255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8" name="直線コネクタ 49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499" name="テキスト ボックス 498"/>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0" name="直線コネクタ 49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995" cy="258445"/>
    <xdr:sp macro="" textlink="">
      <xdr:nvSpPr>
        <xdr:cNvPr id="501" name="テキスト ボックス 500"/>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2" name="直線コネクタ 50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995" cy="258445"/>
    <xdr:sp macro="" textlink="">
      <xdr:nvSpPr>
        <xdr:cNvPr id="503" name="テキスト ボックス 502"/>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4" name="直線コネクタ 50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4995" cy="258445"/>
    <xdr:sp macro="" textlink="">
      <xdr:nvSpPr>
        <xdr:cNvPr id="505" name="テキスト ボックス 504"/>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7" name="テキスト ボックス 50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78740</xdr:rowOff>
    </xdr:from>
    <xdr:to xmlns:xdr="http://schemas.openxmlformats.org/drawingml/2006/spreadsheetDrawing">
      <xdr:col>85</xdr:col>
      <xdr:colOff>126365</xdr:colOff>
      <xdr:row>38</xdr:row>
      <xdr:rowOff>139700</xdr:rowOff>
    </xdr:to>
    <xdr:cxnSp macro="">
      <xdr:nvCxnSpPr>
        <xdr:cNvPr id="509" name="直線コネクタ 508"/>
        <xdr:cNvCxnSpPr/>
      </xdr:nvCxnSpPr>
      <xdr:spPr>
        <a:xfrm flipV="1">
          <a:off x="16317595" y="52222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8445"/>
    <xdr:sp macro="" textlink="">
      <xdr:nvSpPr>
        <xdr:cNvPr id="510" name="災害復旧事業費最小値テキスト"/>
        <xdr:cNvSpPr txBox="1"/>
      </xdr:nvSpPr>
      <xdr:spPr>
        <a:xfrm>
          <a:off x="16370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1" name="直線コネクタ 510"/>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25400</xdr:rowOff>
    </xdr:from>
    <xdr:ext cx="598805" cy="259080"/>
    <xdr:sp macro="" textlink="">
      <xdr:nvSpPr>
        <xdr:cNvPr id="512" name="災害復旧事業費最大値テキスト"/>
        <xdr:cNvSpPr txBox="1"/>
      </xdr:nvSpPr>
      <xdr:spPr>
        <a:xfrm>
          <a:off x="16370300" y="4997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78740</xdr:rowOff>
    </xdr:from>
    <xdr:to xmlns:xdr="http://schemas.openxmlformats.org/drawingml/2006/spreadsheetDrawing">
      <xdr:col>86</xdr:col>
      <xdr:colOff>25400</xdr:colOff>
      <xdr:row>30</xdr:row>
      <xdr:rowOff>78740</xdr:rowOff>
    </xdr:to>
    <xdr:cxnSp macro="">
      <xdr:nvCxnSpPr>
        <xdr:cNvPr id="513" name="直線コネクタ 512"/>
        <xdr:cNvCxnSpPr/>
      </xdr:nvCxnSpPr>
      <xdr:spPr>
        <a:xfrm>
          <a:off x="16230600" y="522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109220</xdr:rowOff>
    </xdr:from>
    <xdr:to xmlns:xdr="http://schemas.openxmlformats.org/drawingml/2006/spreadsheetDrawing">
      <xdr:col>85</xdr:col>
      <xdr:colOff>127000</xdr:colOff>
      <xdr:row>38</xdr:row>
      <xdr:rowOff>58420</xdr:rowOff>
    </xdr:to>
    <xdr:cxnSp macro="">
      <xdr:nvCxnSpPr>
        <xdr:cNvPr id="514" name="直線コネクタ 513"/>
        <xdr:cNvCxnSpPr/>
      </xdr:nvCxnSpPr>
      <xdr:spPr>
        <a:xfrm flipV="1">
          <a:off x="15481300" y="645287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168275</xdr:rowOff>
    </xdr:from>
    <xdr:ext cx="534670" cy="258445"/>
    <xdr:sp macro="" textlink="">
      <xdr:nvSpPr>
        <xdr:cNvPr id="515" name="災害復旧事業費平均値テキスト"/>
        <xdr:cNvSpPr txBox="1"/>
      </xdr:nvSpPr>
      <xdr:spPr>
        <a:xfrm>
          <a:off x="16370300" y="65119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18415</xdr:rowOff>
    </xdr:from>
    <xdr:to xmlns:xdr="http://schemas.openxmlformats.org/drawingml/2006/spreadsheetDrawing">
      <xdr:col>85</xdr:col>
      <xdr:colOff>177800</xdr:colOff>
      <xdr:row>38</xdr:row>
      <xdr:rowOff>120650</xdr:rowOff>
    </xdr:to>
    <xdr:sp macro="" textlink="">
      <xdr:nvSpPr>
        <xdr:cNvPr id="516" name="フローチャート: 判断 515"/>
        <xdr:cNvSpPr/>
      </xdr:nvSpPr>
      <xdr:spPr>
        <a:xfrm>
          <a:off x="16268700" y="6533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38100</xdr:rowOff>
    </xdr:from>
    <xdr:to xmlns:xdr="http://schemas.openxmlformats.org/drawingml/2006/spreadsheetDrawing">
      <xdr:col>81</xdr:col>
      <xdr:colOff>50800</xdr:colOff>
      <xdr:row>38</xdr:row>
      <xdr:rowOff>58420</xdr:rowOff>
    </xdr:to>
    <xdr:cxnSp macro="">
      <xdr:nvCxnSpPr>
        <xdr:cNvPr id="517" name="直線コネクタ 516"/>
        <xdr:cNvCxnSpPr/>
      </xdr:nvCxnSpPr>
      <xdr:spPr>
        <a:xfrm>
          <a:off x="14592300" y="65532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24765</xdr:rowOff>
    </xdr:from>
    <xdr:to xmlns:xdr="http://schemas.openxmlformats.org/drawingml/2006/spreadsheetDrawing">
      <xdr:col>81</xdr:col>
      <xdr:colOff>101600</xdr:colOff>
      <xdr:row>38</xdr:row>
      <xdr:rowOff>126365</xdr:rowOff>
    </xdr:to>
    <xdr:sp macro="" textlink="">
      <xdr:nvSpPr>
        <xdr:cNvPr id="518" name="フローチャート: 判断 517"/>
        <xdr:cNvSpPr/>
      </xdr:nvSpPr>
      <xdr:spPr>
        <a:xfrm>
          <a:off x="15430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117475</xdr:rowOff>
    </xdr:from>
    <xdr:ext cx="534035" cy="259080"/>
    <xdr:sp macro="" textlink="">
      <xdr:nvSpPr>
        <xdr:cNvPr id="519" name="テキスト ボックス 518"/>
        <xdr:cNvSpPr txBox="1"/>
      </xdr:nvSpPr>
      <xdr:spPr>
        <a:xfrm>
          <a:off x="15213965" y="6632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38100</xdr:rowOff>
    </xdr:from>
    <xdr:to xmlns:xdr="http://schemas.openxmlformats.org/drawingml/2006/spreadsheetDrawing">
      <xdr:col>76</xdr:col>
      <xdr:colOff>114300</xdr:colOff>
      <xdr:row>38</xdr:row>
      <xdr:rowOff>78740</xdr:rowOff>
    </xdr:to>
    <xdr:cxnSp macro="">
      <xdr:nvCxnSpPr>
        <xdr:cNvPr id="520" name="直線コネクタ 519"/>
        <xdr:cNvCxnSpPr/>
      </xdr:nvCxnSpPr>
      <xdr:spPr>
        <a:xfrm flipV="1">
          <a:off x="13703300" y="65532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38735</xdr:rowOff>
    </xdr:from>
    <xdr:to xmlns:xdr="http://schemas.openxmlformats.org/drawingml/2006/spreadsheetDrawing">
      <xdr:col>76</xdr:col>
      <xdr:colOff>165100</xdr:colOff>
      <xdr:row>38</xdr:row>
      <xdr:rowOff>140335</xdr:rowOff>
    </xdr:to>
    <xdr:sp macro="" textlink="">
      <xdr:nvSpPr>
        <xdr:cNvPr id="521" name="フローチャート: 判断 520"/>
        <xdr:cNvSpPr/>
      </xdr:nvSpPr>
      <xdr:spPr>
        <a:xfrm>
          <a:off x="14541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132080</xdr:rowOff>
    </xdr:from>
    <xdr:ext cx="534035" cy="258445"/>
    <xdr:sp macro="" textlink="">
      <xdr:nvSpPr>
        <xdr:cNvPr id="522" name="テキスト ボックス 521"/>
        <xdr:cNvSpPr txBox="1"/>
      </xdr:nvSpPr>
      <xdr:spPr>
        <a:xfrm>
          <a:off x="14324965" y="6647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78740</xdr:rowOff>
    </xdr:from>
    <xdr:to xmlns:xdr="http://schemas.openxmlformats.org/drawingml/2006/spreadsheetDrawing">
      <xdr:col>71</xdr:col>
      <xdr:colOff>177800</xdr:colOff>
      <xdr:row>38</xdr:row>
      <xdr:rowOff>111125</xdr:rowOff>
    </xdr:to>
    <xdr:cxnSp macro="">
      <xdr:nvCxnSpPr>
        <xdr:cNvPr id="523" name="直線コネクタ 522"/>
        <xdr:cNvCxnSpPr/>
      </xdr:nvCxnSpPr>
      <xdr:spPr>
        <a:xfrm flipV="1">
          <a:off x="12814300" y="65938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41910</xdr:rowOff>
    </xdr:from>
    <xdr:to xmlns:xdr="http://schemas.openxmlformats.org/drawingml/2006/spreadsheetDrawing">
      <xdr:col>72</xdr:col>
      <xdr:colOff>38100</xdr:colOff>
      <xdr:row>38</xdr:row>
      <xdr:rowOff>143510</xdr:rowOff>
    </xdr:to>
    <xdr:sp macro="" textlink="">
      <xdr:nvSpPr>
        <xdr:cNvPr id="524" name="フローチャート: 判断 523"/>
        <xdr:cNvSpPr/>
      </xdr:nvSpPr>
      <xdr:spPr>
        <a:xfrm>
          <a:off x="13652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134620</xdr:rowOff>
    </xdr:from>
    <xdr:ext cx="534035" cy="258445"/>
    <xdr:sp macro="" textlink="">
      <xdr:nvSpPr>
        <xdr:cNvPr id="525" name="テキスト ボックス 524"/>
        <xdr:cNvSpPr txBox="1"/>
      </xdr:nvSpPr>
      <xdr:spPr>
        <a:xfrm>
          <a:off x="13435965" y="6649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27305</xdr:rowOff>
    </xdr:from>
    <xdr:to xmlns:xdr="http://schemas.openxmlformats.org/drawingml/2006/spreadsheetDrawing">
      <xdr:col>67</xdr:col>
      <xdr:colOff>101600</xdr:colOff>
      <xdr:row>38</xdr:row>
      <xdr:rowOff>128905</xdr:rowOff>
    </xdr:to>
    <xdr:sp macro="" textlink="">
      <xdr:nvSpPr>
        <xdr:cNvPr id="526" name="フローチャート: 判断 525"/>
        <xdr:cNvSpPr/>
      </xdr:nvSpPr>
      <xdr:spPr>
        <a:xfrm>
          <a:off x="1276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145415</xdr:rowOff>
    </xdr:from>
    <xdr:ext cx="534035" cy="258445"/>
    <xdr:sp macro="" textlink="">
      <xdr:nvSpPr>
        <xdr:cNvPr id="527" name="テキスト ボックス 526"/>
        <xdr:cNvSpPr txBox="1"/>
      </xdr:nvSpPr>
      <xdr:spPr>
        <a:xfrm>
          <a:off x="12546965" y="6317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58420</xdr:rowOff>
    </xdr:from>
    <xdr:to xmlns:xdr="http://schemas.openxmlformats.org/drawingml/2006/spreadsheetDrawing">
      <xdr:col>85</xdr:col>
      <xdr:colOff>177800</xdr:colOff>
      <xdr:row>37</xdr:row>
      <xdr:rowOff>160020</xdr:rowOff>
    </xdr:to>
    <xdr:sp macro="" textlink="">
      <xdr:nvSpPr>
        <xdr:cNvPr id="533" name="楕円 532"/>
        <xdr:cNvSpPr/>
      </xdr:nvSpPr>
      <xdr:spPr>
        <a:xfrm>
          <a:off x="162687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81280</xdr:rowOff>
    </xdr:from>
    <xdr:ext cx="534670" cy="259080"/>
    <xdr:sp macro="" textlink="">
      <xdr:nvSpPr>
        <xdr:cNvPr id="534" name="災害復旧事業費該当値テキスト"/>
        <xdr:cNvSpPr txBox="1"/>
      </xdr:nvSpPr>
      <xdr:spPr>
        <a:xfrm>
          <a:off x="16370300" y="6253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7620</xdr:rowOff>
    </xdr:from>
    <xdr:to xmlns:xdr="http://schemas.openxmlformats.org/drawingml/2006/spreadsheetDrawing">
      <xdr:col>81</xdr:col>
      <xdr:colOff>101600</xdr:colOff>
      <xdr:row>38</xdr:row>
      <xdr:rowOff>109220</xdr:rowOff>
    </xdr:to>
    <xdr:sp macro="" textlink="">
      <xdr:nvSpPr>
        <xdr:cNvPr id="535" name="楕円 534"/>
        <xdr:cNvSpPr/>
      </xdr:nvSpPr>
      <xdr:spPr>
        <a:xfrm>
          <a:off x="15430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125730</xdr:rowOff>
    </xdr:from>
    <xdr:ext cx="534035" cy="259080"/>
    <xdr:sp macro="" textlink="">
      <xdr:nvSpPr>
        <xdr:cNvPr id="536" name="テキスト ボックス 535"/>
        <xdr:cNvSpPr txBox="1"/>
      </xdr:nvSpPr>
      <xdr:spPr>
        <a:xfrm>
          <a:off x="15213965" y="6297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158750</xdr:rowOff>
    </xdr:from>
    <xdr:to xmlns:xdr="http://schemas.openxmlformats.org/drawingml/2006/spreadsheetDrawing">
      <xdr:col>76</xdr:col>
      <xdr:colOff>165100</xdr:colOff>
      <xdr:row>38</xdr:row>
      <xdr:rowOff>88900</xdr:rowOff>
    </xdr:to>
    <xdr:sp macro="" textlink="">
      <xdr:nvSpPr>
        <xdr:cNvPr id="537" name="楕円 536"/>
        <xdr:cNvSpPr/>
      </xdr:nvSpPr>
      <xdr:spPr>
        <a:xfrm>
          <a:off x="1454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105410</xdr:rowOff>
    </xdr:from>
    <xdr:ext cx="534035" cy="259080"/>
    <xdr:sp macro="" textlink="">
      <xdr:nvSpPr>
        <xdr:cNvPr id="538" name="テキスト ボックス 537"/>
        <xdr:cNvSpPr txBox="1"/>
      </xdr:nvSpPr>
      <xdr:spPr>
        <a:xfrm>
          <a:off x="14324965" y="6277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27940</xdr:rowOff>
    </xdr:from>
    <xdr:to xmlns:xdr="http://schemas.openxmlformats.org/drawingml/2006/spreadsheetDrawing">
      <xdr:col>72</xdr:col>
      <xdr:colOff>38100</xdr:colOff>
      <xdr:row>38</xdr:row>
      <xdr:rowOff>129540</xdr:rowOff>
    </xdr:to>
    <xdr:sp macro="" textlink="">
      <xdr:nvSpPr>
        <xdr:cNvPr id="539" name="楕円 538"/>
        <xdr:cNvSpPr/>
      </xdr:nvSpPr>
      <xdr:spPr>
        <a:xfrm>
          <a:off x="13652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146050</xdr:rowOff>
    </xdr:from>
    <xdr:ext cx="534035" cy="258445"/>
    <xdr:sp macro="" textlink="">
      <xdr:nvSpPr>
        <xdr:cNvPr id="540" name="テキスト ボックス 539"/>
        <xdr:cNvSpPr txBox="1"/>
      </xdr:nvSpPr>
      <xdr:spPr>
        <a:xfrm>
          <a:off x="13435965" y="6318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60325</xdr:rowOff>
    </xdr:from>
    <xdr:to xmlns:xdr="http://schemas.openxmlformats.org/drawingml/2006/spreadsheetDrawing">
      <xdr:col>67</xdr:col>
      <xdr:colOff>101600</xdr:colOff>
      <xdr:row>38</xdr:row>
      <xdr:rowOff>161925</xdr:rowOff>
    </xdr:to>
    <xdr:sp macro="" textlink="">
      <xdr:nvSpPr>
        <xdr:cNvPr id="541" name="楕円 540"/>
        <xdr:cNvSpPr/>
      </xdr:nvSpPr>
      <xdr:spPr>
        <a:xfrm>
          <a:off x="12763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153035</xdr:rowOff>
    </xdr:from>
    <xdr:ext cx="469265" cy="259080"/>
    <xdr:sp macro="" textlink="">
      <xdr:nvSpPr>
        <xdr:cNvPr id="542" name="テキスト ボックス 541"/>
        <xdr:cNvSpPr txBox="1"/>
      </xdr:nvSpPr>
      <xdr:spPr>
        <a:xfrm>
          <a:off x="12579350" y="6668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1" name="テキスト ボックス 55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4" name="テキスト ボックス 553"/>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6" name="テキスト ボックス 555"/>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8" name="直線コネクタ 55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3" name="直線コネクタ 56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6" name="直線コネクタ 56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68" name="テキスト ボックス 567"/>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9" name="直線コネクタ 56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1" name="テキスト ボックス 570"/>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2" name="直線コネクタ 57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4" name="テキスト ボックス 573"/>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6" name="テキスト ボックス 575"/>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5" name="テキスト ボックス 584"/>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7" name="テキスト ボックス 586"/>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89" name="テキスト ボックス 588"/>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1" name="テキスト ボックス 590"/>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0" name="テキスト ボックス 59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2" name="直線コネクタ 60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03" name="テキスト ボックス 602"/>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4" name="直線コネクタ 60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5" name="テキスト ボックス 604"/>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6" name="直線コネクタ 60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07" name="テキスト ボックス 606"/>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8" name="直線コネクタ 60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09" name="テキスト ボックス 608"/>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0" name="直線コネクタ 60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1" name="テキスト ボックス 610"/>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80645</xdr:rowOff>
    </xdr:from>
    <xdr:to xmlns:xdr="http://schemas.openxmlformats.org/drawingml/2006/spreadsheetDrawing">
      <xdr:col>85</xdr:col>
      <xdr:colOff>126365</xdr:colOff>
      <xdr:row>78</xdr:row>
      <xdr:rowOff>136525</xdr:rowOff>
    </xdr:to>
    <xdr:cxnSp macro="">
      <xdr:nvCxnSpPr>
        <xdr:cNvPr id="613" name="直線コネクタ 612"/>
        <xdr:cNvCxnSpPr/>
      </xdr:nvCxnSpPr>
      <xdr:spPr>
        <a:xfrm flipV="1">
          <a:off x="16317595" y="12425045"/>
          <a:ext cx="1270" cy="1084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140335</xdr:rowOff>
    </xdr:from>
    <xdr:ext cx="378460" cy="259080"/>
    <xdr:sp macro="" textlink="">
      <xdr:nvSpPr>
        <xdr:cNvPr id="614" name="公債費最小値テキスト"/>
        <xdr:cNvSpPr txBox="1"/>
      </xdr:nvSpPr>
      <xdr:spPr>
        <a:xfrm>
          <a:off x="16370300" y="13513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136525</xdr:rowOff>
    </xdr:from>
    <xdr:to xmlns:xdr="http://schemas.openxmlformats.org/drawingml/2006/spreadsheetDrawing">
      <xdr:col>86</xdr:col>
      <xdr:colOff>25400</xdr:colOff>
      <xdr:row>78</xdr:row>
      <xdr:rowOff>136525</xdr:rowOff>
    </xdr:to>
    <xdr:cxnSp macro="">
      <xdr:nvCxnSpPr>
        <xdr:cNvPr id="615" name="直線コネクタ 614"/>
        <xdr:cNvCxnSpPr/>
      </xdr:nvCxnSpPr>
      <xdr:spPr>
        <a:xfrm>
          <a:off x="16230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27305</xdr:rowOff>
    </xdr:from>
    <xdr:ext cx="598805" cy="259080"/>
    <xdr:sp macro="" textlink="">
      <xdr:nvSpPr>
        <xdr:cNvPr id="616" name="公債費最大値テキスト"/>
        <xdr:cNvSpPr txBox="1"/>
      </xdr:nvSpPr>
      <xdr:spPr>
        <a:xfrm>
          <a:off x="16370300" y="12200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80645</xdr:rowOff>
    </xdr:from>
    <xdr:to xmlns:xdr="http://schemas.openxmlformats.org/drawingml/2006/spreadsheetDrawing">
      <xdr:col>86</xdr:col>
      <xdr:colOff>25400</xdr:colOff>
      <xdr:row>72</xdr:row>
      <xdr:rowOff>80645</xdr:rowOff>
    </xdr:to>
    <xdr:cxnSp macro="">
      <xdr:nvCxnSpPr>
        <xdr:cNvPr id="617" name="直線コネクタ 616"/>
        <xdr:cNvCxnSpPr/>
      </xdr:nvCxnSpPr>
      <xdr:spPr>
        <a:xfrm>
          <a:off x="16230600" y="1242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106045</xdr:rowOff>
    </xdr:from>
    <xdr:to xmlns:xdr="http://schemas.openxmlformats.org/drawingml/2006/spreadsheetDrawing">
      <xdr:col>85</xdr:col>
      <xdr:colOff>127000</xdr:colOff>
      <xdr:row>73</xdr:row>
      <xdr:rowOff>135890</xdr:rowOff>
    </xdr:to>
    <xdr:cxnSp macro="">
      <xdr:nvCxnSpPr>
        <xdr:cNvPr id="618" name="直線コネクタ 617"/>
        <xdr:cNvCxnSpPr/>
      </xdr:nvCxnSpPr>
      <xdr:spPr>
        <a:xfrm>
          <a:off x="15481300" y="1262189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20955</xdr:rowOff>
    </xdr:from>
    <xdr:ext cx="534670" cy="258445"/>
    <xdr:sp macro="" textlink="">
      <xdr:nvSpPr>
        <xdr:cNvPr id="619" name="公債費平均値テキスト"/>
        <xdr:cNvSpPr txBox="1"/>
      </xdr:nvSpPr>
      <xdr:spPr>
        <a:xfrm>
          <a:off x="16370300" y="130511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42545</xdr:rowOff>
    </xdr:from>
    <xdr:to xmlns:xdr="http://schemas.openxmlformats.org/drawingml/2006/spreadsheetDrawing">
      <xdr:col>85</xdr:col>
      <xdr:colOff>177800</xdr:colOff>
      <xdr:row>76</xdr:row>
      <xdr:rowOff>144145</xdr:rowOff>
    </xdr:to>
    <xdr:sp macro="" textlink="">
      <xdr:nvSpPr>
        <xdr:cNvPr id="620" name="フローチャート: 判断 619"/>
        <xdr:cNvSpPr/>
      </xdr:nvSpPr>
      <xdr:spPr>
        <a:xfrm>
          <a:off x="16268700" y="130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106045</xdr:rowOff>
    </xdr:from>
    <xdr:to xmlns:xdr="http://schemas.openxmlformats.org/drawingml/2006/spreadsheetDrawing">
      <xdr:col>81</xdr:col>
      <xdr:colOff>50800</xdr:colOff>
      <xdr:row>73</xdr:row>
      <xdr:rowOff>137160</xdr:rowOff>
    </xdr:to>
    <xdr:cxnSp macro="">
      <xdr:nvCxnSpPr>
        <xdr:cNvPr id="621" name="直線コネクタ 620"/>
        <xdr:cNvCxnSpPr/>
      </xdr:nvCxnSpPr>
      <xdr:spPr>
        <a:xfrm flipV="1">
          <a:off x="14592300" y="126218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39370</xdr:rowOff>
    </xdr:from>
    <xdr:to xmlns:xdr="http://schemas.openxmlformats.org/drawingml/2006/spreadsheetDrawing">
      <xdr:col>81</xdr:col>
      <xdr:colOff>101600</xdr:colOff>
      <xdr:row>76</xdr:row>
      <xdr:rowOff>140970</xdr:rowOff>
    </xdr:to>
    <xdr:sp macro="" textlink="">
      <xdr:nvSpPr>
        <xdr:cNvPr id="622" name="フローチャート: 判断 621"/>
        <xdr:cNvSpPr/>
      </xdr:nvSpPr>
      <xdr:spPr>
        <a:xfrm>
          <a:off x="154305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132080</xdr:rowOff>
    </xdr:from>
    <xdr:ext cx="534035" cy="258445"/>
    <xdr:sp macro="" textlink="">
      <xdr:nvSpPr>
        <xdr:cNvPr id="623" name="テキスト ボックス 622"/>
        <xdr:cNvSpPr txBox="1"/>
      </xdr:nvSpPr>
      <xdr:spPr>
        <a:xfrm>
          <a:off x="15213965" y="13162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120650</xdr:rowOff>
    </xdr:from>
    <xdr:to xmlns:xdr="http://schemas.openxmlformats.org/drawingml/2006/spreadsheetDrawing">
      <xdr:col>76</xdr:col>
      <xdr:colOff>114300</xdr:colOff>
      <xdr:row>73</xdr:row>
      <xdr:rowOff>137160</xdr:rowOff>
    </xdr:to>
    <xdr:cxnSp macro="">
      <xdr:nvCxnSpPr>
        <xdr:cNvPr id="624" name="直線コネクタ 623"/>
        <xdr:cNvCxnSpPr/>
      </xdr:nvCxnSpPr>
      <xdr:spPr>
        <a:xfrm>
          <a:off x="13703300" y="126365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57785</xdr:rowOff>
    </xdr:from>
    <xdr:to xmlns:xdr="http://schemas.openxmlformats.org/drawingml/2006/spreadsheetDrawing">
      <xdr:col>76</xdr:col>
      <xdr:colOff>165100</xdr:colOff>
      <xdr:row>76</xdr:row>
      <xdr:rowOff>159385</xdr:rowOff>
    </xdr:to>
    <xdr:sp macro="" textlink="">
      <xdr:nvSpPr>
        <xdr:cNvPr id="625" name="フローチャート: 判断 624"/>
        <xdr:cNvSpPr/>
      </xdr:nvSpPr>
      <xdr:spPr>
        <a:xfrm>
          <a:off x="14541500" y="130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150495</xdr:rowOff>
    </xdr:from>
    <xdr:ext cx="534035" cy="259080"/>
    <xdr:sp macro="" textlink="">
      <xdr:nvSpPr>
        <xdr:cNvPr id="626" name="テキスト ボックス 625"/>
        <xdr:cNvSpPr txBox="1"/>
      </xdr:nvSpPr>
      <xdr:spPr>
        <a:xfrm>
          <a:off x="14324965" y="13180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120650</xdr:rowOff>
    </xdr:from>
    <xdr:to xmlns:xdr="http://schemas.openxmlformats.org/drawingml/2006/spreadsheetDrawing">
      <xdr:col>71</xdr:col>
      <xdr:colOff>177800</xdr:colOff>
      <xdr:row>73</xdr:row>
      <xdr:rowOff>123825</xdr:rowOff>
    </xdr:to>
    <xdr:cxnSp macro="">
      <xdr:nvCxnSpPr>
        <xdr:cNvPr id="627" name="直線コネクタ 626"/>
        <xdr:cNvCxnSpPr/>
      </xdr:nvCxnSpPr>
      <xdr:spPr>
        <a:xfrm flipV="1">
          <a:off x="12814300" y="12636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79375</xdr:rowOff>
    </xdr:from>
    <xdr:to xmlns:xdr="http://schemas.openxmlformats.org/drawingml/2006/spreadsheetDrawing">
      <xdr:col>72</xdr:col>
      <xdr:colOff>38100</xdr:colOff>
      <xdr:row>77</xdr:row>
      <xdr:rowOff>9525</xdr:rowOff>
    </xdr:to>
    <xdr:sp macro="" textlink="">
      <xdr:nvSpPr>
        <xdr:cNvPr id="628" name="フローチャート: 判断 627"/>
        <xdr:cNvSpPr/>
      </xdr:nvSpPr>
      <xdr:spPr>
        <a:xfrm>
          <a:off x="13652500" y="1310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635</xdr:rowOff>
    </xdr:from>
    <xdr:ext cx="534035" cy="259080"/>
    <xdr:sp macro="" textlink="">
      <xdr:nvSpPr>
        <xdr:cNvPr id="629" name="テキスト ボックス 628"/>
        <xdr:cNvSpPr txBox="1"/>
      </xdr:nvSpPr>
      <xdr:spPr>
        <a:xfrm>
          <a:off x="13435965" y="13202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156845</xdr:rowOff>
    </xdr:from>
    <xdr:to xmlns:xdr="http://schemas.openxmlformats.org/drawingml/2006/spreadsheetDrawing">
      <xdr:col>67</xdr:col>
      <xdr:colOff>101600</xdr:colOff>
      <xdr:row>77</xdr:row>
      <xdr:rowOff>86995</xdr:rowOff>
    </xdr:to>
    <xdr:sp macro="" textlink="">
      <xdr:nvSpPr>
        <xdr:cNvPr id="630" name="フローチャート: 判断 629"/>
        <xdr:cNvSpPr/>
      </xdr:nvSpPr>
      <xdr:spPr>
        <a:xfrm>
          <a:off x="127635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78105</xdr:rowOff>
    </xdr:from>
    <xdr:ext cx="534035" cy="258445"/>
    <xdr:sp macro="" textlink="">
      <xdr:nvSpPr>
        <xdr:cNvPr id="631" name="テキスト ボックス 630"/>
        <xdr:cNvSpPr txBox="1"/>
      </xdr:nvSpPr>
      <xdr:spPr>
        <a:xfrm>
          <a:off x="12546965" y="13279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2" name="テキスト ボックス 63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3" name="テキスト ボックス 63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4" name="テキスト ボックス 63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5" name="テキスト ボックス 63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6" name="テキスト ボックス 63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85090</xdr:rowOff>
    </xdr:from>
    <xdr:to xmlns:xdr="http://schemas.openxmlformats.org/drawingml/2006/spreadsheetDrawing">
      <xdr:col>85</xdr:col>
      <xdr:colOff>177800</xdr:colOff>
      <xdr:row>74</xdr:row>
      <xdr:rowOff>15240</xdr:rowOff>
    </xdr:to>
    <xdr:sp macro="" textlink="">
      <xdr:nvSpPr>
        <xdr:cNvPr id="637" name="楕円 636"/>
        <xdr:cNvSpPr/>
      </xdr:nvSpPr>
      <xdr:spPr>
        <a:xfrm>
          <a:off x="16268700" y="126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107950</xdr:rowOff>
    </xdr:from>
    <xdr:ext cx="598805" cy="259080"/>
    <xdr:sp macro="" textlink="">
      <xdr:nvSpPr>
        <xdr:cNvPr id="638" name="公債費該当値テキスト"/>
        <xdr:cNvSpPr txBox="1"/>
      </xdr:nvSpPr>
      <xdr:spPr>
        <a:xfrm>
          <a:off x="16370300" y="12452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55245</xdr:rowOff>
    </xdr:from>
    <xdr:to xmlns:xdr="http://schemas.openxmlformats.org/drawingml/2006/spreadsheetDrawing">
      <xdr:col>81</xdr:col>
      <xdr:colOff>101600</xdr:colOff>
      <xdr:row>73</xdr:row>
      <xdr:rowOff>156845</xdr:rowOff>
    </xdr:to>
    <xdr:sp macro="" textlink="">
      <xdr:nvSpPr>
        <xdr:cNvPr id="639" name="楕円 638"/>
        <xdr:cNvSpPr/>
      </xdr:nvSpPr>
      <xdr:spPr>
        <a:xfrm>
          <a:off x="15430500" y="125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72</xdr:row>
      <xdr:rowOff>1905</xdr:rowOff>
    </xdr:from>
    <xdr:ext cx="598170" cy="259080"/>
    <xdr:sp macro="" textlink="">
      <xdr:nvSpPr>
        <xdr:cNvPr id="640" name="テキスト ボックス 639"/>
        <xdr:cNvSpPr txBox="1"/>
      </xdr:nvSpPr>
      <xdr:spPr>
        <a:xfrm>
          <a:off x="15181580" y="123463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86360</xdr:rowOff>
    </xdr:from>
    <xdr:to xmlns:xdr="http://schemas.openxmlformats.org/drawingml/2006/spreadsheetDrawing">
      <xdr:col>76</xdr:col>
      <xdr:colOff>165100</xdr:colOff>
      <xdr:row>74</xdr:row>
      <xdr:rowOff>16510</xdr:rowOff>
    </xdr:to>
    <xdr:sp macro="" textlink="">
      <xdr:nvSpPr>
        <xdr:cNvPr id="641" name="楕円 640"/>
        <xdr:cNvSpPr/>
      </xdr:nvSpPr>
      <xdr:spPr>
        <a:xfrm>
          <a:off x="14541500" y="126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72</xdr:row>
      <xdr:rowOff>33655</xdr:rowOff>
    </xdr:from>
    <xdr:ext cx="598170" cy="258445"/>
    <xdr:sp macro="" textlink="">
      <xdr:nvSpPr>
        <xdr:cNvPr id="642" name="テキスト ボックス 641"/>
        <xdr:cNvSpPr txBox="1"/>
      </xdr:nvSpPr>
      <xdr:spPr>
        <a:xfrm>
          <a:off x="14292580" y="12378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69850</xdr:rowOff>
    </xdr:from>
    <xdr:to xmlns:xdr="http://schemas.openxmlformats.org/drawingml/2006/spreadsheetDrawing">
      <xdr:col>72</xdr:col>
      <xdr:colOff>38100</xdr:colOff>
      <xdr:row>74</xdr:row>
      <xdr:rowOff>0</xdr:rowOff>
    </xdr:to>
    <xdr:sp macro="" textlink="">
      <xdr:nvSpPr>
        <xdr:cNvPr id="643" name="楕円 642"/>
        <xdr:cNvSpPr/>
      </xdr:nvSpPr>
      <xdr:spPr>
        <a:xfrm>
          <a:off x="136525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72</xdr:row>
      <xdr:rowOff>16510</xdr:rowOff>
    </xdr:from>
    <xdr:ext cx="598170" cy="259080"/>
    <xdr:sp macro="" textlink="">
      <xdr:nvSpPr>
        <xdr:cNvPr id="644" name="テキスト ボックス 643"/>
        <xdr:cNvSpPr txBox="1"/>
      </xdr:nvSpPr>
      <xdr:spPr>
        <a:xfrm>
          <a:off x="13403580" y="12360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73025</xdr:rowOff>
    </xdr:from>
    <xdr:to xmlns:xdr="http://schemas.openxmlformats.org/drawingml/2006/spreadsheetDrawing">
      <xdr:col>67</xdr:col>
      <xdr:colOff>101600</xdr:colOff>
      <xdr:row>74</xdr:row>
      <xdr:rowOff>3175</xdr:rowOff>
    </xdr:to>
    <xdr:sp macro="" textlink="">
      <xdr:nvSpPr>
        <xdr:cNvPr id="645" name="楕円 644"/>
        <xdr:cNvSpPr/>
      </xdr:nvSpPr>
      <xdr:spPr>
        <a:xfrm>
          <a:off x="12763500" y="125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72</xdr:row>
      <xdr:rowOff>19685</xdr:rowOff>
    </xdr:from>
    <xdr:ext cx="598170" cy="258445"/>
    <xdr:sp macro="" textlink="">
      <xdr:nvSpPr>
        <xdr:cNvPr id="646" name="テキスト ボックス 645"/>
        <xdr:cNvSpPr txBox="1"/>
      </xdr:nvSpPr>
      <xdr:spPr>
        <a:xfrm>
          <a:off x="12514580" y="12364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5" name="テキスト ボックス 65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6" name="直線コネクタ 65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7" name="直線コネクタ 656"/>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58" name="テキスト ボックス 657"/>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59" name="直線コネクタ 658"/>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60" name="テキスト ボックス 659"/>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1" name="直線コネクタ 660"/>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62" name="テキスト ボックス 661"/>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63" name="直線コネクタ 662"/>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64" name="テキスト ボックス 663"/>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5" name="直線コネクタ 664"/>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66" name="テキスト ボックス 665"/>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7" name="直線コネクタ 666"/>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85165" cy="259080"/>
    <xdr:sp macro="" textlink="">
      <xdr:nvSpPr>
        <xdr:cNvPr id="668" name="テキスト ボックス 667"/>
        <xdr:cNvSpPr txBox="1"/>
      </xdr:nvSpPr>
      <xdr:spPr>
        <a:xfrm>
          <a:off x="11760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0" name="テキスト ボックス 669"/>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60325</xdr:rowOff>
    </xdr:from>
    <xdr:to xmlns:xdr="http://schemas.openxmlformats.org/drawingml/2006/spreadsheetDrawing">
      <xdr:col>85</xdr:col>
      <xdr:colOff>126365</xdr:colOff>
      <xdr:row>99</xdr:row>
      <xdr:rowOff>94615</xdr:rowOff>
    </xdr:to>
    <xdr:cxnSp macro="">
      <xdr:nvCxnSpPr>
        <xdr:cNvPr id="672" name="直線コネクタ 671"/>
        <xdr:cNvCxnSpPr/>
      </xdr:nvCxnSpPr>
      <xdr:spPr>
        <a:xfrm flipV="1">
          <a:off x="16317595" y="15490825"/>
          <a:ext cx="127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98425</xdr:rowOff>
    </xdr:from>
    <xdr:ext cx="469900" cy="258445"/>
    <xdr:sp macro="" textlink="">
      <xdr:nvSpPr>
        <xdr:cNvPr id="673" name="積立金最小値テキスト"/>
        <xdr:cNvSpPr txBox="1"/>
      </xdr:nvSpPr>
      <xdr:spPr>
        <a:xfrm>
          <a:off x="16370300" y="170719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94615</xdr:rowOff>
    </xdr:from>
    <xdr:to xmlns:xdr="http://schemas.openxmlformats.org/drawingml/2006/spreadsheetDrawing">
      <xdr:col>86</xdr:col>
      <xdr:colOff>25400</xdr:colOff>
      <xdr:row>99</xdr:row>
      <xdr:rowOff>94615</xdr:rowOff>
    </xdr:to>
    <xdr:cxnSp macro="">
      <xdr:nvCxnSpPr>
        <xdr:cNvPr id="674" name="直線コネクタ 673"/>
        <xdr:cNvCxnSpPr/>
      </xdr:nvCxnSpPr>
      <xdr:spPr>
        <a:xfrm>
          <a:off x="16230600" y="17068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6985</xdr:rowOff>
    </xdr:from>
    <xdr:ext cx="598805" cy="258445"/>
    <xdr:sp macro="" textlink="">
      <xdr:nvSpPr>
        <xdr:cNvPr id="675" name="積立金最大値テキスト"/>
        <xdr:cNvSpPr txBox="1"/>
      </xdr:nvSpPr>
      <xdr:spPr>
        <a:xfrm>
          <a:off x="16370300" y="15266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60325</xdr:rowOff>
    </xdr:from>
    <xdr:to xmlns:xdr="http://schemas.openxmlformats.org/drawingml/2006/spreadsheetDrawing">
      <xdr:col>86</xdr:col>
      <xdr:colOff>25400</xdr:colOff>
      <xdr:row>90</xdr:row>
      <xdr:rowOff>60325</xdr:rowOff>
    </xdr:to>
    <xdr:cxnSp macro="">
      <xdr:nvCxnSpPr>
        <xdr:cNvPr id="676" name="直線コネクタ 675"/>
        <xdr:cNvCxnSpPr/>
      </xdr:nvCxnSpPr>
      <xdr:spPr>
        <a:xfrm>
          <a:off x="16230600" y="1549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161290</xdr:rowOff>
    </xdr:from>
    <xdr:to xmlns:xdr="http://schemas.openxmlformats.org/drawingml/2006/spreadsheetDrawing">
      <xdr:col>85</xdr:col>
      <xdr:colOff>127000</xdr:colOff>
      <xdr:row>99</xdr:row>
      <xdr:rowOff>24130</xdr:rowOff>
    </xdr:to>
    <xdr:cxnSp macro="">
      <xdr:nvCxnSpPr>
        <xdr:cNvPr id="677" name="直線コネクタ 676"/>
        <xdr:cNvCxnSpPr/>
      </xdr:nvCxnSpPr>
      <xdr:spPr>
        <a:xfrm>
          <a:off x="15481300" y="169633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137160</xdr:rowOff>
    </xdr:from>
    <xdr:ext cx="534670" cy="259080"/>
    <xdr:sp macro="" textlink="">
      <xdr:nvSpPr>
        <xdr:cNvPr id="678" name="積立金平均値テキスト"/>
        <xdr:cNvSpPr txBox="1"/>
      </xdr:nvSpPr>
      <xdr:spPr>
        <a:xfrm>
          <a:off x="16370300" y="16767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114300</xdr:rowOff>
    </xdr:from>
    <xdr:to xmlns:xdr="http://schemas.openxmlformats.org/drawingml/2006/spreadsheetDrawing">
      <xdr:col>85</xdr:col>
      <xdr:colOff>177800</xdr:colOff>
      <xdr:row>99</xdr:row>
      <xdr:rowOff>44450</xdr:rowOff>
    </xdr:to>
    <xdr:sp macro="" textlink="">
      <xdr:nvSpPr>
        <xdr:cNvPr id="679" name="フローチャート: 判断 678"/>
        <xdr:cNvSpPr/>
      </xdr:nvSpPr>
      <xdr:spPr>
        <a:xfrm>
          <a:off x="16268700" y="1691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149225</xdr:rowOff>
    </xdr:from>
    <xdr:to xmlns:xdr="http://schemas.openxmlformats.org/drawingml/2006/spreadsheetDrawing">
      <xdr:col>81</xdr:col>
      <xdr:colOff>50800</xdr:colOff>
      <xdr:row>98</xdr:row>
      <xdr:rowOff>161290</xdr:rowOff>
    </xdr:to>
    <xdr:cxnSp macro="">
      <xdr:nvCxnSpPr>
        <xdr:cNvPr id="680" name="直線コネクタ 679"/>
        <xdr:cNvCxnSpPr/>
      </xdr:nvCxnSpPr>
      <xdr:spPr>
        <a:xfrm>
          <a:off x="14592300" y="169513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118745</xdr:rowOff>
    </xdr:from>
    <xdr:to xmlns:xdr="http://schemas.openxmlformats.org/drawingml/2006/spreadsheetDrawing">
      <xdr:col>81</xdr:col>
      <xdr:colOff>101600</xdr:colOff>
      <xdr:row>99</xdr:row>
      <xdr:rowOff>48895</xdr:rowOff>
    </xdr:to>
    <xdr:sp macro="" textlink="">
      <xdr:nvSpPr>
        <xdr:cNvPr id="681" name="フローチャート: 判断 680"/>
        <xdr:cNvSpPr/>
      </xdr:nvSpPr>
      <xdr:spPr>
        <a:xfrm>
          <a:off x="15430500" y="1692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40640</xdr:rowOff>
    </xdr:from>
    <xdr:ext cx="534035" cy="258445"/>
    <xdr:sp macro="" textlink="">
      <xdr:nvSpPr>
        <xdr:cNvPr id="682" name="テキスト ボックス 681"/>
        <xdr:cNvSpPr txBox="1"/>
      </xdr:nvSpPr>
      <xdr:spPr>
        <a:xfrm>
          <a:off x="15213965" y="17014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149225</xdr:rowOff>
    </xdr:from>
    <xdr:to xmlns:xdr="http://schemas.openxmlformats.org/drawingml/2006/spreadsheetDrawing">
      <xdr:col>76</xdr:col>
      <xdr:colOff>114300</xdr:colOff>
      <xdr:row>99</xdr:row>
      <xdr:rowOff>63500</xdr:rowOff>
    </xdr:to>
    <xdr:cxnSp macro="">
      <xdr:nvCxnSpPr>
        <xdr:cNvPr id="683" name="直線コネクタ 682"/>
        <xdr:cNvCxnSpPr/>
      </xdr:nvCxnSpPr>
      <xdr:spPr>
        <a:xfrm flipV="1">
          <a:off x="13703300" y="1695132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97790</xdr:rowOff>
    </xdr:from>
    <xdr:to xmlns:xdr="http://schemas.openxmlformats.org/drawingml/2006/spreadsheetDrawing">
      <xdr:col>76</xdr:col>
      <xdr:colOff>165100</xdr:colOff>
      <xdr:row>99</xdr:row>
      <xdr:rowOff>27940</xdr:rowOff>
    </xdr:to>
    <xdr:sp macro="" textlink="">
      <xdr:nvSpPr>
        <xdr:cNvPr id="684" name="フローチャート: 判断 683"/>
        <xdr:cNvSpPr/>
      </xdr:nvSpPr>
      <xdr:spPr>
        <a:xfrm>
          <a:off x="14541500" y="1689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44450</xdr:rowOff>
    </xdr:from>
    <xdr:ext cx="534035" cy="259080"/>
    <xdr:sp macro="" textlink="">
      <xdr:nvSpPr>
        <xdr:cNvPr id="685" name="テキスト ボックス 684"/>
        <xdr:cNvSpPr txBox="1"/>
      </xdr:nvSpPr>
      <xdr:spPr>
        <a:xfrm>
          <a:off x="14324965" y="16675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170815</xdr:rowOff>
    </xdr:from>
    <xdr:to xmlns:xdr="http://schemas.openxmlformats.org/drawingml/2006/spreadsheetDrawing">
      <xdr:col>71</xdr:col>
      <xdr:colOff>177800</xdr:colOff>
      <xdr:row>99</xdr:row>
      <xdr:rowOff>63500</xdr:rowOff>
    </xdr:to>
    <xdr:cxnSp macro="">
      <xdr:nvCxnSpPr>
        <xdr:cNvPr id="686" name="直線コネクタ 685"/>
        <xdr:cNvCxnSpPr/>
      </xdr:nvCxnSpPr>
      <xdr:spPr>
        <a:xfrm>
          <a:off x="12814300" y="1697291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144780</xdr:rowOff>
    </xdr:from>
    <xdr:to xmlns:xdr="http://schemas.openxmlformats.org/drawingml/2006/spreadsheetDrawing">
      <xdr:col>72</xdr:col>
      <xdr:colOff>38100</xdr:colOff>
      <xdr:row>99</xdr:row>
      <xdr:rowOff>74930</xdr:rowOff>
    </xdr:to>
    <xdr:sp macro="" textlink="">
      <xdr:nvSpPr>
        <xdr:cNvPr id="687" name="フローチャート: 判断 686"/>
        <xdr:cNvSpPr/>
      </xdr:nvSpPr>
      <xdr:spPr>
        <a:xfrm>
          <a:off x="13652500" y="169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91440</xdr:rowOff>
    </xdr:from>
    <xdr:ext cx="534035" cy="259080"/>
    <xdr:sp macro="" textlink="">
      <xdr:nvSpPr>
        <xdr:cNvPr id="688" name="テキスト ボックス 687"/>
        <xdr:cNvSpPr txBox="1"/>
      </xdr:nvSpPr>
      <xdr:spPr>
        <a:xfrm>
          <a:off x="13435965" y="16722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99</xdr:row>
      <xdr:rowOff>3175</xdr:rowOff>
    </xdr:from>
    <xdr:to xmlns:xdr="http://schemas.openxmlformats.org/drawingml/2006/spreadsheetDrawing">
      <xdr:col>67</xdr:col>
      <xdr:colOff>101600</xdr:colOff>
      <xdr:row>99</xdr:row>
      <xdr:rowOff>104775</xdr:rowOff>
    </xdr:to>
    <xdr:sp macro="" textlink="">
      <xdr:nvSpPr>
        <xdr:cNvPr id="689" name="フローチャート: 判断 688"/>
        <xdr:cNvSpPr/>
      </xdr:nvSpPr>
      <xdr:spPr>
        <a:xfrm>
          <a:off x="12763500" y="169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95885</xdr:rowOff>
    </xdr:from>
    <xdr:ext cx="534035" cy="259080"/>
    <xdr:sp macro="" textlink="">
      <xdr:nvSpPr>
        <xdr:cNvPr id="690" name="テキスト ボックス 689"/>
        <xdr:cNvSpPr txBox="1"/>
      </xdr:nvSpPr>
      <xdr:spPr>
        <a:xfrm>
          <a:off x="12546965" y="17069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144780</xdr:rowOff>
    </xdr:from>
    <xdr:to xmlns:xdr="http://schemas.openxmlformats.org/drawingml/2006/spreadsheetDrawing">
      <xdr:col>85</xdr:col>
      <xdr:colOff>177800</xdr:colOff>
      <xdr:row>99</xdr:row>
      <xdr:rowOff>74930</xdr:rowOff>
    </xdr:to>
    <xdr:sp macro="" textlink="">
      <xdr:nvSpPr>
        <xdr:cNvPr id="696" name="楕円 695"/>
        <xdr:cNvSpPr/>
      </xdr:nvSpPr>
      <xdr:spPr>
        <a:xfrm>
          <a:off x="16268700" y="1694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92710</xdr:rowOff>
    </xdr:from>
    <xdr:ext cx="534670" cy="259080"/>
    <xdr:sp macro="" textlink="">
      <xdr:nvSpPr>
        <xdr:cNvPr id="697" name="積立金該当値テキスト"/>
        <xdr:cNvSpPr txBox="1"/>
      </xdr:nvSpPr>
      <xdr:spPr>
        <a:xfrm>
          <a:off x="16370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110490</xdr:rowOff>
    </xdr:from>
    <xdr:to xmlns:xdr="http://schemas.openxmlformats.org/drawingml/2006/spreadsheetDrawing">
      <xdr:col>81</xdr:col>
      <xdr:colOff>101600</xdr:colOff>
      <xdr:row>99</xdr:row>
      <xdr:rowOff>40640</xdr:rowOff>
    </xdr:to>
    <xdr:sp macro="" textlink="">
      <xdr:nvSpPr>
        <xdr:cNvPr id="698" name="楕円 697"/>
        <xdr:cNvSpPr/>
      </xdr:nvSpPr>
      <xdr:spPr>
        <a:xfrm>
          <a:off x="154305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57150</xdr:rowOff>
    </xdr:from>
    <xdr:ext cx="534035" cy="259080"/>
    <xdr:sp macro="" textlink="">
      <xdr:nvSpPr>
        <xdr:cNvPr id="699" name="テキスト ボックス 698"/>
        <xdr:cNvSpPr txBox="1"/>
      </xdr:nvSpPr>
      <xdr:spPr>
        <a:xfrm>
          <a:off x="15213965" y="16687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98425</xdr:rowOff>
    </xdr:from>
    <xdr:to xmlns:xdr="http://schemas.openxmlformats.org/drawingml/2006/spreadsheetDrawing">
      <xdr:col>76</xdr:col>
      <xdr:colOff>165100</xdr:colOff>
      <xdr:row>99</xdr:row>
      <xdr:rowOff>29210</xdr:rowOff>
    </xdr:to>
    <xdr:sp macro="" textlink="">
      <xdr:nvSpPr>
        <xdr:cNvPr id="700" name="楕円 699"/>
        <xdr:cNvSpPr/>
      </xdr:nvSpPr>
      <xdr:spPr>
        <a:xfrm>
          <a:off x="14541500" y="16900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19685</xdr:rowOff>
    </xdr:from>
    <xdr:ext cx="534035" cy="258445"/>
    <xdr:sp macro="" textlink="">
      <xdr:nvSpPr>
        <xdr:cNvPr id="701" name="テキスト ボックス 700"/>
        <xdr:cNvSpPr txBox="1"/>
      </xdr:nvSpPr>
      <xdr:spPr>
        <a:xfrm>
          <a:off x="14324965" y="16993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99</xdr:row>
      <xdr:rowOff>12065</xdr:rowOff>
    </xdr:from>
    <xdr:to xmlns:xdr="http://schemas.openxmlformats.org/drawingml/2006/spreadsheetDrawing">
      <xdr:col>72</xdr:col>
      <xdr:colOff>38100</xdr:colOff>
      <xdr:row>99</xdr:row>
      <xdr:rowOff>113665</xdr:rowOff>
    </xdr:to>
    <xdr:sp macro="" textlink="">
      <xdr:nvSpPr>
        <xdr:cNvPr id="702" name="楕円 701"/>
        <xdr:cNvSpPr/>
      </xdr:nvSpPr>
      <xdr:spPr>
        <a:xfrm>
          <a:off x="1365250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105410</xdr:rowOff>
    </xdr:from>
    <xdr:ext cx="534035" cy="259080"/>
    <xdr:sp macro="" textlink="">
      <xdr:nvSpPr>
        <xdr:cNvPr id="703" name="テキスト ボックス 702"/>
        <xdr:cNvSpPr txBox="1"/>
      </xdr:nvSpPr>
      <xdr:spPr>
        <a:xfrm>
          <a:off x="13435965" y="17078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120650</xdr:rowOff>
    </xdr:from>
    <xdr:to xmlns:xdr="http://schemas.openxmlformats.org/drawingml/2006/spreadsheetDrawing">
      <xdr:col>67</xdr:col>
      <xdr:colOff>101600</xdr:colOff>
      <xdr:row>99</xdr:row>
      <xdr:rowOff>50165</xdr:rowOff>
    </xdr:to>
    <xdr:sp macro="" textlink="">
      <xdr:nvSpPr>
        <xdr:cNvPr id="704" name="楕円 703"/>
        <xdr:cNvSpPr/>
      </xdr:nvSpPr>
      <xdr:spPr>
        <a:xfrm>
          <a:off x="12763500" y="16922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66675</xdr:rowOff>
    </xdr:from>
    <xdr:ext cx="534035" cy="258445"/>
    <xdr:sp macro="" textlink="">
      <xdr:nvSpPr>
        <xdr:cNvPr id="705" name="テキスト ボックス 704"/>
        <xdr:cNvSpPr txBox="1"/>
      </xdr:nvSpPr>
      <xdr:spPr>
        <a:xfrm>
          <a:off x="12546965" y="16697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4" name="テキスト ボックス 71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17" name="テキスト ボックス 71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19" name="テキスト ボックス 71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1" name="テキスト ボックス 72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23" name="テキスト ボックス 72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5" name="テキスト ボックス 72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22860</xdr:rowOff>
    </xdr:from>
    <xdr:to xmlns:xdr="http://schemas.openxmlformats.org/drawingml/2006/spreadsheetDrawing">
      <xdr:col>116</xdr:col>
      <xdr:colOff>62865</xdr:colOff>
      <xdr:row>38</xdr:row>
      <xdr:rowOff>139700</xdr:rowOff>
    </xdr:to>
    <xdr:cxnSp macro="">
      <xdr:nvCxnSpPr>
        <xdr:cNvPr id="727" name="直線コネクタ 726"/>
        <xdr:cNvCxnSpPr/>
      </xdr:nvCxnSpPr>
      <xdr:spPr>
        <a:xfrm flipV="1">
          <a:off x="22159595" y="51663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2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140970</xdr:rowOff>
    </xdr:from>
    <xdr:ext cx="534670" cy="259080"/>
    <xdr:sp macro="" textlink="">
      <xdr:nvSpPr>
        <xdr:cNvPr id="730" name="投資及び出資金最大値テキスト"/>
        <xdr:cNvSpPr txBox="1"/>
      </xdr:nvSpPr>
      <xdr:spPr>
        <a:xfrm>
          <a:off x="22212300" y="4941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22860</xdr:rowOff>
    </xdr:from>
    <xdr:to xmlns:xdr="http://schemas.openxmlformats.org/drawingml/2006/spreadsheetDrawing">
      <xdr:col>116</xdr:col>
      <xdr:colOff>152400</xdr:colOff>
      <xdr:row>30</xdr:row>
      <xdr:rowOff>22860</xdr:rowOff>
    </xdr:to>
    <xdr:cxnSp macro="">
      <xdr:nvCxnSpPr>
        <xdr:cNvPr id="731" name="直線コネクタ 730"/>
        <xdr:cNvCxnSpPr/>
      </xdr:nvCxnSpPr>
      <xdr:spPr>
        <a:xfrm>
          <a:off x="22072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2" name="直線コネクタ 73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2540</xdr:rowOff>
    </xdr:from>
    <xdr:ext cx="469900" cy="259080"/>
    <xdr:sp macro="" textlink="">
      <xdr:nvSpPr>
        <xdr:cNvPr id="733" name="投資及び出資金平均値テキスト"/>
        <xdr:cNvSpPr txBox="1"/>
      </xdr:nvSpPr>
      <xdr:spPr>
        <a:xfrm>
          <a:off x="22212300" y="6346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151130</xdr:rowOff>
    </xdr:from>
    <xdr:to xmlns:xdr="http://schemas.openxmlformats.org/drawingml/2006/spreadsheetDrawing">
      <xdr:col>116</xdr:col>
      <xdr:colOff>114300</xdr:colOff>
      <xdr:row>38</xdr:row>
      <xdr:rowOff>81280</xdr:rowOff>
    </xdr:to>
    <xdr:sp macro="" textlink="">
      <xdr:nvSpPr>
        <xdr:cNvPr id="734" name="フローチャート: 判断 733"/>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5" name="直線コネクタ 73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168275</xdr:rowOff>
    </xdr:from>
    <xdr:to xmlns:xdr="http://schemas.openxmlformats.org/drawingml/2006/spreadsheetDrawing">
      <xdr:col>112</xdr:col>
      <xdr:colOff>38100</xdr:colOff>
      <xdr:row>38</xdr:row>
      <xdr:rowOff>98425</xdr:rowOff>
    </xdr:to>
    <xdr:sp macro="" textlink="">
      <xdr:nvSpPr>
        <xdr:cNvPr id="736" name="フローチャート: 判断 735"/>
        <xdr:cNvSpPr/>
      </xdr:nvSpPr>
      <xdr:spPr>
        <a:xfrm>
          <a:off x="21272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114935</xdr:rowOff>
    </xdr:from>
    <xdr:ext cx="469265" cy="259080"/>
    <xdr:sp macro="" textlink="">
      <xdr:nvSpPr>
        <xdr:cNvPr id="737" name="テキスト ボックス 736"/>
        <xdr:cNvSpPr txBox="1"/>
      </xdr:nvSpPr>
      <xdr:spPr>
        <a:xfrm>
          <a:off x="21088350" y="6287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38" name="直線コネクタ 73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171450</xdr:rowOff>
    </xdr:from>
    <xdr:to xmlns:xdr="http://schemas.openxmlformats.org/drawingml/2006/spreadsheetDrawing">
      <xdr:col>107</xdr:col>
      <xdr:colOff>101600</xdr:colOff>
      <xdr:row>38</xdr:row>
      <xdr:rowOff>101600</xdr:rowOff>
    </xdr:to>
    <xdr:sp macro="" textlink="">
      <xdr:nvSpPr>
        <xdr:cNvPr id="739" name="フローチャート: 判断 738"/>
        <xdr:cNvSpPr/>
      </xdr:nvSpPr>
      <xdr:spPr>
        <a:xfrm>
          <a:off x="20383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118110</xdr:rowOff>
    </xdr:from>
    <xdr:ext cx="469265" cy="259080"/>
    <xdr:sp macro="" textlink="">
      <xdr:nvSpPr>
        <xdr:cNvPr id="740" name="テキスト ボックス 739"/>
        <xdr:cNvSpPr txBox="1"/>
      </xdr:nvSpPr>
      <xdr:spPr>
        <a:xfrm>
          <a:off x="20199350" y="6290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1" name="直線コネクタ 74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24765</xdr:rowOff>
    </xdr:from>
    <xdr:to xmlns:xdr="http://schemas.openxmlformats.org/drawingml/2006/spreadsheetDrawing">
      <xdr:col>102</xdr:col>
      <xdr:colOff>165100</xdr:colOff>
      <xdr:row>38</xdr:row>
      <xdr:rowOff>126365</xdr:rowOff>
    </xdr:to>
    <xdr:sp macro="" textlink="">
      <xdr:nvSpPr>
        <xdr:cNvPr id="742" name="フローチャート: 判断 741"/>
        <xdr:cNvSpPr/>
      </xdr:nvSpPr>
      <xdr:spPr>
        <a:xfrm>
          <a:off x="19494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143510</xdr:rowOff>
    </xdr:from>
    <xdr:ext cx="469265" cy="258445"/>
    <xdr:sp macro="" textlink="">
      <xdr:nvSpPr>
        <xdr:cNvPr id="743" name="テキスト ボックス 742"/>
        <xdr:cNvSpPr txBox="1"/>
      </xdr:nvSpPr>
      <xdr:spPr>
        <a:xfrm>
          <a:off x="19310350" y="6315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13335</xdr:rowOff>
    </xdr:from>
    <xdr:to xmlns:xdr="http://schemas.openxmlformats.org/drawingml/2006/spreadsheetDrawing">
      <xdr:col>98</xdr:col>
      <xdr:colOff>38100</xdr:colOff>
      <xdr:row>38</xdr:row>
      <xdr:rowOff>114935</xdr:rowOff>
    </xdr:to>
    <xdr:sp macro="" textlink="">
      <xdr:nvSpPr>
        <xdr:cNvPr id="744" name="フローチャート: 判断 743"/>
        <xdr:cNvSpPr/>
      </xdr:nvSpPr>
      <xdr:spPr>
        <a:xfrm>
          <a:off x="18605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132080</xdr:rowOff>
    </xdr:from>
    <xdr:ext cx="469265" cy="258445"/>
    <xdr:sp macro="" textlink="">
      <xdr:nvSpPr>
        <xdr:cNvPr id="745" name="テキスト ボックス 744"/>
        <xdr:cNvSpPr txBox="1"/>
      </xdr:nvSpPr>
      <xdr:spPr>
        <a:xfrm>
          <a:off x="18421350" y="6304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52"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54" name="テキスト ボックス 753"/>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56" name="テキスト ボックス 755"/>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58" name="テキスト ボックス 757"/>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60" name="テキスト ボックス 759"/>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72" name="テキスト ボックス 771"/>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4" name="テキスト ボックス 77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76" name="テキスト ボックス 775"/>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8" name="テキスト ボックス 77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0" name="テキスト ボックス 77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2" name="テキスト ボックス 781"/>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87630</xdr:rowOff>
    </xdr:from>
    <xdr:to xmlns:xdr="http://schemas.openxmlformats.org/drawingml/2006/spreadsheetDrawing">
      <xdr:col>116</xdr:col>
      <xdr:colOff>62865</xdr:colOff>
      <xdr:row>59</xdr:row>
      <xdr:rowOff>44450</xdr:rowOff>
    </xdr:to>
    <xdr:cxnSp macro="">
      <xdr:nvCxnSpPr>
        <xdr:cNvPr id="784" name="直線コネクタ 783"/>
        <xdr:cNvCxnSpPr/>
      </xdr:nvCxnSpPr>
      <xdr:spPr>
        <a:xfrm flipV="1">
          <a:off x="22159595" y="8831580"/>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34290</xdr:rowOff>
    </xdr:from>
    <xdr:ext cx="534670" cy="259080"/>
    <xdr:sp macro="" textlink="">
      <xdr:nvSpPr>
        <xdr:cNvPr id="787" name="貸付金最大値テキスト"/>
        <xdr:cNvSpPr txBox="1"/>
      </xdr:nvSpPr>
      <xdr:spPr>
        <a:xfrm>
          <a:off x="22212300" y="8606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69,750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87630</xdr:rowOff>
    </xdr:from>
    <xdr:to xmlns:xdr="http://schemas.openxmlformats.org/drawingml/2006/spreadsheetDrawing">
      <xdr:col>116</xdr:col>
      <xdr:colOff>152400</xdr:colOff>
      <xdr:row>51</xdr:row>
      <xdr:rowOff>87630</xdr:rowOff>
    </xdr:to>
    <xdr:cxnSp macro="">
      <xdr:nvCxnSpPr>
        <xdr:cNvPr id="788" name="直線コネクタ 787"/>
        <xdr:cNvCxnSpPr/>
      </xdr:nvCxnSpPr>
      <xdr:spPr>
        <a:xfrm>
          <a:off x="22072600" y="883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97790</xdr:rowOff>
    </xdr:from>
    <xdr:to xmlns:xdr="http://schemas.openxmlformats.org/drawingml/2006/spreadsheetDrawing">
      <xdr:col>116</xdr:col>
      <xdr:colOff>63500</xdr:colOff>
      <xdr:row>58</xdr:row>
      <xdr:rowOff>107950</xdr:rowOff>
    </xdr:to>
    <xdr:cxnSp macro="">
      <xdr:nvCxnSpPr>
        <xdr:cNvPr id="789" name="直線コネクタ 788"/>
        <xdr:cNvCxnSpPr/>
      </xdr:nvCxnSpPr>
      <xdr:spPr>
        <a:xfrm flipV="1">
          <a:off x="21323300" y="100418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88900</xdr:rowOff>
    </xdr:from>
    <xdr:ext cx="469900" cy="258445"/>
    <xdr:sp macro="" textlink="">
      <xdr:nvSpPr>
        <xdr:cNvPr id="790" name="貸付金平均値テキスト"/>
        <xdr:cNvSpPr txBox="1"/>
      </xdr:nvSpPr>
      <xdr:spPr>
        <a:xfrm>
          <a:off x="22212300" y="100330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110490</xdr:rowOff>
    </xdr:from>
    <xdr:to xmlns:xdr="http://schemas.openxmlformats.org/drawingml/2006/spreadsheetDrawing">
      <xdr:col>116</xdr:col>
      <xdr:colOff>114300</xdr:colOff>
      <xdr:row>59</xdr:row>
      <xdr:rowOff>40640</xdr:rowOff>
    </xdr:to>
    <xdr:sp macro="" textlink="">
      <xdr:nvSpPr>
        <xdr:cNvPr id="791" name="フローチャート: 判断 790"/>
        <xdr:cNvSpPr/>
      </xdr:nvSpPr>
      <xdr:spPr>
        <a:xfrm>
          <a:off x="221107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107950</xdr:rowOff>
    </xdr:from>
    <xdr:to xmlns:xdr="http://schemas.openxmlformats.org/drawingml/2006/spreadsheetDrawing">
      <xdr:col>111</xdr:col>
      <xdr:colOff>177800</xdr:colOff>
      <xdr:row>58</xdr:row>
      <xdr:rowOff>112395</xdr:rowOff>
    </xdr:to>
    <xdr:cxnSp macro="">
      <xdr:nvCxnSpPr>
        <xdr:cNvPr id="792" name="直線コネクタ 791"/>
        <xdr:cNvCxnSpPr/>
      </xdr:nvCxnSpPr>
      <xdr:spPr>
        <a:xfrm flipV="1">
          <a:off x="20434300" y="100520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110490</xdr:rowOff>
    </xdr:from>
    <xdr:to xmlns:xdr="http://schemas.openxmlformats.org/drawingml/2006/spreadsheetDrawing">
      <xdr:col>112</xdr:col>
      <xdr:colOff>38100</xdr:colOff>
      <xdr:row>59</xdr:row>
      <xdr:rowOff>40640</xdr:rowOff>
    </xdr:to>
    <xdr:sp macro="" textlink="">
      <xdr:nvSpPr>
        <xdr:cNvPr id="793" name="フローチャート: 判断 792"/>
        <xdr:cNvSpPr/>
      </xdr:nvSpPr>
      <xdr:spPr>
        <a:xfrm>
          <a:off x="212725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31750</xdr:rowOff>
    </xdr:from>
    <xdr:ext cx="469265" cy="258445"/>
    <xdr:sp macro="" textlink="">
      <xdr:nvSpPr>
        <xdr:cNvPr id="794" name="テキスト ボックス 793"/>
        <xdr:cNvSpPr txBox="1"/>
      </xdr:nvSpPr>
      <xdr:spPr>
        <a:xfrm>
          <a:off x="21088350" y="101473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112395</xdr:rowOff>
    </xdr:from>
    <xdr:to xmlns:xdr="http://schemas.openxmlformats.org/drawingml/2006/spreadsheetDrawing">
      <xdr:col>107</xdr:col>
      <xdr:colOff>50800</xdr:colOff>
      <xdr:row>58</xdr:row>
      <xdr:rowOff>115570</xdr:rowOff>
    </xdr:to>
    <xdr:cxnSp macro="">
      <xdr:nvCxnSpPr>
        <xdr:cNvPr id="795" name="直線コネクタ 794"/>
        <xdr:cNvCxnSpPr/>
      </xdr:nvCxnSpPr>
      <xdr:spPr>
        <a:xfrm flipV="1">
          <a:off x="19545300" y="100564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109220</xdr:rowOff>
    </xdr:from>
    <xdr:to xmlns:xdr="http://schemas.openxmlformats.org/drawingml/2006/spreadsheetDrawing">
      <xdr:col>107</xdr:col>
      <xdr:colOff>101600</xdr:colOff>
      <xdr:row>59</xdr:row>
      <xdr:rowOff>38735</xdr:rowOff>
    </xdr:to>
    <xdr:sp macro="" textlink="">
      <xdr:nvSpPr>
        <xdr:cNvPr id="796" name="フローチャート: 判断 795"/>
        <xdr:cNvSpPr/>
      </xdr:nvSpPr>
      <xdr:spPr>
        <a:xfrm>
          <a:off x="20383500" y="10053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29845</xdr:rowOff>
    </xdr:from>
    <xdr:ext cx="469265" cy="258445"/>
    <xdr:sp macro="" textlink="">
      <xdr:nvSpPr>
        <xdr:cNvPr id="797" name="テキスト ボックス 796"/>
        <xdr:cNvSpPr txBox="1"/>
      </xdr:nvSpPr>
      <xdr:spPr>
        <a:xfrm>
          <a:off x="20199350" y="10145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115570</xdr:rowOff>
    </xdr:from>
    <xdr:to xmlns:xdr="http://schemas.openxmlformats.org/drawingml/2006/spreadsheetDrawing">
      <xdr:col>102</xdr:col>
      <xdr:colOff>114300</xdr:colOff>
      <xdr:row>58</xdr:row>
      <xdr:rowOff>119380</xdr:rowOff>
    </xdr:to>
    <xdr:cxnSp macro="">
      <xdr:nvCxnSpPr>
        <xdr:cNvPr id="798" name="直線コネクタ 797"/>
        <xdr:cNvCxnSpPr/>
      </xdr:nvCxnSpPr>
      <xdr:spPr>
        <a:xfrm flipV="1">
          <a:off x="18656300" y="100596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103505</xdr:rowOff>
    </xdr:from>
    <xdr:to xmlns:xdr="http://schemas.openxmlformats.org/drawingml/2006/spreadsheetDrawing">
      <xdr:col>102</xdr:col>
      <xdr:colOff>165100</xdr:colOff>
      <xdr:row>59</xdr:row>
      <xdr:rowOff>33655</xdr:rowOff>
    </xdr:to>
    <xdr:sp macro="" textlink="">
      <xdr:nvSpPr>
        <xdr:cNvPr id="799" name="フローチャート: 判断 798"/>
        <xdr:cNvSpPr/>
      </xdr:nvSpPr>
      <xdr:spPr>
        <a:xfrm>
          <a:off x="19494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25400</xdr:rowOff>
    </xdr:from>
    <xdr:ext cx="469265" cy="259080"/>
    <xdr:sp macro="" textlink="">
      <xdr:nvSpPr>
        <xdr:cNvPr id="800" name="テキスト ボックス 799"/>
        <xdr:cNvSpPr txBox="1"/>
      </xdr:nvSpPr>
      <xdr:spPr>
        <a:xfrm>
          <a:off x="19310350" y="10140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73660</xdr:rowOff>
    </xdr:from>
    <xdr:to xmlns:xdr="http://schemas.openxmlformats.org/drawingml/2006/spreadsheetDrawing">
      <xdr:col>98</xdr:col>
      <xdr:colOff>38100</xdr:colOff>
      <xdr:row>59</xdr:row>
      <xdr:rowOff>3810</xdr:rowOff>
    </xdr:to>
    <xdr:sp macro="" textlink="">
      <xdr:nvSpPr>
        <xdr:cNvPr id="801" name="フローチャート: 判断 800"/>
        <xdr:cNvSpPr/>
      </xdr:nvSpPr>
      <xdr:spPr>
        <a:xfrm>
          <a:off x="18605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166370</xdr:rowOff>
    </xdr:from>
    <xdr:ext cx="469265" cy="258445"/>
    <xdr:sp macro="" textlink="">
      <xdr:nvSpPr>
        <xdr:cNvPr id="802" name="テキスト ボックス 801"/>
        <xdr:cNvSpPr txBox="1"/>
      </xdr:nvSpPr>
      <xdr:spPr>
        <a:xfrm>
          <a:off x="18421350" y="10110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46355</xdr:rowOff>
    </xdr:from>
    <xdr:to xmlns:xdr="http://schemas.openxmlformats.org/drawingml/2006/spreadsheetDrawing">
      <xdr:col>116</xdr:col>
      <xdr:colOff>114300</xdr:colOff>
      <xdr:row>58</xdr:row>
      <xdr:rowOff>147955</xdr:rowOff>
    </xdr:to>
    <xdr:sp macro="" textlink="">
      <xdr:nvSpPr>
        <xdr:cNvPr id="808" name="楕円 807"/>
        <xdr:cNvSpPr/>
      </xdr:nvSpPr>
      <xdr:spPr>
        <a:xfrm>
          <a:off x="22110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6350</xdr:rowOff>
    </xdr:from>
    <xdr:ext cx="469900" cy="258445"/>
    <xdr:sp macro="" textlink="">
      <xdr:nvSpPr>
        <xdr:cNvPr id="809" name="貸付金該当値テキスト"/>
        <xdr:cNvSpPr txBox="1"/>
      </xdr:nvSpPr>
      <xdr:spPr>
        <a:xfrm>
          <a:off x="22212300" y="97790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57150</xdr:rowOff>
    </xdr:from>
    <xdr:to xmlns:xdr="http://schemas.openxmlformats.org/drawingml/2006/spreadsheetDrawing">
      <xdr:col>112</xdr:col>
      <xdr:colOff>38100</xdr:colOff>
      <xdr:row>58</xdr:row>
      <xdr:rowOff>158750</xdr:rowOff>
    </xdr:to>
    <xdr:sp macro="" textlink="">
      <xdr:nvSpPr>
        <xdr:cNvPr id="810" name="楕円 809"/>
        <xdr:cNvSpPr/>
      </xdr:nvSpPr>
      <xdr:spPr>
        <a:xfrm>
          <a:off x="21272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3810</xdr:rowOff>
    </xdr:from>
    <xdr:ext cx="469265" cy="259080"/>
    <xdr:sp macro="" textlink="">
      <xdr:nvSpPr>
        <xdr:cNvPr id="811" name="テキスト ボックス 810"/>
        <xdr:cNvSpPr txBox="1"/>
      </xdr:nvSpPr>
      <xdr:spPr>
        <a:xfrm>
          <a:off x="21088350" y="9776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61595</xdr:rowOff>
    </xdr:from>
    <xdr:to xmlns:xdr="http://schemas.openxmlformats.org/drawingml/2006/spreadsheetDrawing">
      <xdr:col>107</xdr:col>
      <xdr:colOff>101600</xdr:colOff>
      <xdr:row>58</xdr:row>
      <xdr:rowOff>163195</xdr:rowOff>
    </xdr:to>
    <xdr:sp macro="" textlink="">
      <xdr:nvSpPr>
        <xdr:cNvPr id="812" name="楕円 811"/>
        <xdr:cNvSpPr/>
      </xdr:nvSpPr>
      <xdr:spPr>
        <a:xfrm>
          <a:off x="20383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8255</xdr:rowOff>
    </xdr:from>
    <xdr:ext cx="469265" cy="258445"/>
    <xdr:sp macro="" textlink="">
      <xdr:nvSpPr>
        <xdr:cNvPr id="813" name="テキスト ボックス 812"/>
        <xdr:cNvSpPr txBox="1"/>
      </xdr:nvSpPr>
      <xdr:spPr>
        <a:xfrm>
          <a:off x="20199350" y="9780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64770</xdr:rowOff>
    </xdr:from>
    <xdr:to xmlns:xdr="http://schemas.openxmlformats.org/drawingml/2006/spreadsheetDrawing">
      <xdr:col>102</xdr:col>
      <xdr:colOff>165100</xdr:colOff>
      <xdr:row>58</xdr:row>
      <xdr:rowOff>166370</xdr:rowOff>
    </xdr:to>
    <xdr:sp macro="" textlink="">
      <xdr:nvSpPr>
        <xdr:cNvPr id="814" name="楕円 813"/>
        <xdr:cNvSpPr/>
      </xdr:nvSpPr>
      <xdr:spPr>
        <a:xfrm>
          <a:off x="19494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11430</xdr:rowOff>
    </xdr:from>
    <xdr:ext cx="469265" cy="259080"/>
    <xdr:sp macro="" textlink="">
      <xdr:nvSpPr>
        <xdr:cNvPr id="815" name="テキスト ボックス 814"/>
        <xdr:cNvSpPr txBox="1"/>
      </xdr:nvSpPr>
      <xdr:spPr>
        <a:xfrm>
          <a:off x="19310350" y="9784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68580</xdr:rowOff>
    </xdr:from>
    <xdr:to xmlns:xdr="http://schemas.openxmlformats.org/drawingml/2006/spreadsheetDrawing">
      <xdr:col>98</xdr:col>
      <xdr:colOff>38100</xdr:colOff>
      <xdr:row>58</xdr:row>
      <xdr:rowOff>170180</xdr:rowOff>
    </xdr:to>
    <xdr:sp macro="" textlink="">
      <xdr:nvSpPr>
        <xdr:cNvPr id="816" name="楕円 815"/>
        <xdr:cNvSpPr/>
      </xdr:nvSpPr>
      <xdr:spPr>
        <a:xfrm>
          <a:off x="18605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15240</xdr:rowOff>
    </xdr:from>
    <xdr:ext cx="469265" cy="259080"/>
    <xdr:sp macro="" textlink="">
      <xdr:nvSpPr>
        <xdr:cNvPr id="817" name="テキスト ボックス 816"/>
        <xdr:cNvSpPr txBox="1"/>
      </xdr:nvSpPr>
      <xdr:spPr>
        <a:xfrm>
          <a:off x="18421350" y="9787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6" name="テキスト ボックス 825"/>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8" name="テキスト ボックス 827"/>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9" name="直線コネクタ 828"/>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30" name="テキスト ボックス 829"/>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1" name="直線コネクタ 830"/>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8445"/>
    <xdr:sp macro="" textlink="">
      <xdr:nvSpPr>
        <xdr:cNvPr id="832" name="テキスト ボックス 831"/>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3" name="直線コネクタ 832"/>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4" name="テキスト ボックス 833"/>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5" name="直線コネクタ 834"/>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6350</xdr:rowOff>
    </xdr:from>
    <xdr:ext cx="594995" cy="258445"/>
    <xdr:sp macro="" textlink="">
      <xdr:nvSpPr>
        <xdr:cNvPr id="836" name="テキスト ボックス 835"/>
        <xdr:cNvSpPr txBox="1"/>
      </xdr:nvSpPr>
      <xdr:spPr>
        <a:xfrm>
          <a:off x="17692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7" name="直線コネクタ 836"/>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995" cy="258445"/>
    <xdr:sp macro="" textlink="">
      <xdr:nvSpPr>
        <xdr:cNvPr id="838" name="テキスト ボックス 837"/>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9" name="直線コネクタ 838"/>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995" cy="259080"/>
    <xdr:sp macro="" textlink="">
      <xdr:nvSpPr>
        <xdr:cNvPr id="840" name="テキスト ボックス 839"/>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1" name="直線コネクタ 84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2" name="テキスト ボックス 841"/>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66675</xdr:rowOff>
    </xdr:from>
    <xdr:to xmlns:xdr="http://schemas.openxmlformats.org/drawingml/2006/spreadsheetDrawing">
      <xdr:col>116</xdr:col>
      <xdr:colOff>62865</xdr:colOff>
      <xdr:row>79</xdr:row>
      <xdr:rowOff>111125</xdr:rowOff>
    </xdr:to>
    <xdr:cxnSp macro="">
      <xdr:nvCxnSpPr>
        <xdr:cNvPr id="844" name="直線コネクタ 843"/>
        <xdr:cNvCxnSpPr/>
      </xdr:nvCxnSpPr>
      <xdr:spPr>
        <a:xfrm flipV="1">
          <a:off x="22159595" y="12068175"/>
          <a:ext cx="1270" cy="1587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114935</xdr:rowOff>
    </xdr:from>
    <xdr:ext cx="534670" cy="259080"/>
    <xdr:sp macro="" textlink="">
      <xdr:nvSpPr>
        <xdr:cNvPr id="845" name="繰出金最小値テキスト"/>
        <xdr:cNvSpPr txBox="1"/>
      </xdr:nvSpPr>
      <xdr:spPr>
        <a:xfrm>
          <a:off x="22212300" y="13659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111125</xdr:rowOff>
    </xdr:from>
    <xdr:to xmlns:xdr="http://schemas.openxmlformats.org/drawingml/2006/spreadsheetDrawing">
      <xdr:col>116</xdr:col>
      <xdr:colOff>152400</xdr:colOff>
      <xdr:row>79</xdr:row>
      <xdr:rowOff>111125</xdr:rowOff>
    </xdr:to>
    <xdr:cxnSp macro="">
      <xdr:nvCxnSpPr>
        <xdr:cNvPr id="846" name="直線コネクタ 845"/>
        <xdr:cNvCxnSpPr/>
      </xdr:nvCxnSpPr>
      <xdr:spPr>
        <a:xfrm>
          <a:off x="22072600" y="1365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13335</xdr:rowOff>
    </xdr:from>
    <xdr:ext cx="598805" cy="259080"/>
    <xdr:sp macro="" textlink="">
      <xdr:nvSpPr>
        <xdr:cNvPr id="847" name="繰出金最大値テキスト"/>
        <xdr:cNvSpPr txBox="1"/>
      </xdr:nvSpPr>
      <xdr:spPr>
        <a:xfrm>
          <a:off x="22212300" y="11843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66675</xdr:rowOff>
    </xdr:from>
    <xdr:to xmlns:xdr="http://schemas.openxmlformats.org/drawingml/2006/spreadsheetDrawing">
      <xdr:col>116</xdr:col>
      <xdr:colOff>152400</xdr:colOff>
      <xdr:row>70</xdr:row>
      <xdr:rowOff>66675</xdr:rowOff>
    </xdr:to>
    <xdr:cxnSp macro="">
      <xdr:nvCxnSpPr>
        <xdr:cNvPr id="848" name="直線コネクタ 847"/>
        <xdr:cNvCxnSpPr/>
      </xdr:nvCxnSpPr>
      <xdr:spPr>
        <a:xfrm>
          <a:off x="22072600" y="1206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67945</xdr:rowOff>
    </xdr:from>
    <xdr:to xmlns:xdr="http://schemas.openxmlformats.org/drawingml/2006/spreadsheetDrawing">
      <xdr:col>116</xdr:col>
      <xdr:colOff>63500</xdr:colOff>
      <xdr:row>72</xdr:row>
      <xdr:rowOff>132080</xdr:rowOff>
    </xdr:to>
    <xdr:cxnSp macro="">
      <xdr:nvCxnSpPr>
        <xdr:cNvPr id="849" name="直線コネクタ 848"/>
        <xdr:cNvCxnSpPr/>
      </xdr:nvCxnSpPr>
      <xdr:spPr>
        <a:xfrm flipV="1">
          <a:off x="21323300" y="1241234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91440</xdr:rowOff>
    </xdr:from>
    <xdr:ext cx="534670" cy="259080"/>
    <xdr:sp macro="" textlink="">
      <xdr:nvSpPr>
        <xdr:cNvPr id="850" name="繰出金平均値テキスト"/>
        <xdr:cNvSpPr txBox="1"/>
      </xdr:nvSpPr>
      <xdr:spPr>
        <a:xfrm>
          <a:off x="22212300" y="13121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113030</xdr:rowOff>
    </xdr:from>
    <xdr:to xmlns:xdr="http://schemas.openxmlformats.org/drawingml/2006/spreadsheetDrawing">
      <xdr:col>116</xdr:col>
      <xdr:colOff>114300</xdr:colOff>
      <xdr:row>77</xdr:row>
      <xdr:rowOff>43180</xdr:rowOff>
    </xdr:to>
    <xdr:sp macro="" textlink="">
      <xdr:nvSpPr>
        <xdr:cNvPr id="851" name="フローチャート: 判断 850"/>
        <xdr:cNvSpPr/>
      </xdr:nvSpPr>
      <xdr:spPr>
        <a:xfrm>
          <a:off x="221107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132080</xdr:rowOff>
    </xdr:from>
    <xdr:to xmlns:xdr="http://schemas.openxmlformats.org/drawingml/2006/spreadsheetDrawing">
      <xdr:col>111</xdr:col>
      <xdr:colOff>177800</xdr:colOff>
      <xdr:row>73</xdr:row>
      <xdr:rowOff>20955</xdr:rowOff>
    </xdr:to>
    <xdr:cxnSp macro="">
      <xdr:nvCxnSpPr>
        <xdr:cNvPr id="852" name="直線コネクタ 851"/>
        <xdr:cNvCxnSpPr/>
      </xdr:nvCxnSpPr>
      <xdr:spPr>
        <a:xfrm flipV="1">
          <a:off x="20434300" y="124764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94615</xdr:rowOff>
    </xdr:from>
    <xdr:to xmlns:xdr="http://schemas.openxmlformats.org/drawingml/2006/spreadsheetDrawing">
      <xdr:col>112</xdr:col>
      <xdr:colOff>38100</xdr:colOff>
      <xdr:row>77</xdr:row>
      <xdr:rowOff>24765</xdr:rowOff>
    </xdr:to>
    <xdr:sp macro="" textlink="">
      <xdr:nvSpPr>
        <xdr:cNvPr id="853" name="フローチャート: 判断 852"/>
        <xdr:cNvSpPr/>
      </xdr:nvSpPr>
      <xdr:spPr>
        <a:xfrm>
          <a:off x="212725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15875</xdr:rowOff>
    </xdr:from>
    <xdr:ext cx="534035" cy="259080"/>
    <xdr:sp macro="" textlink="">
      <xdr:nvSpPr>
        <xdr:cNvPr id="854" name="テキスト ボックス 853"/>
        <xdr:cNvSpPr txBox="1"/>
      </xdr:nvSpPr>
      <xdr:spPr>
        <a:xfrm>
          <a:off x="21055965" y="13217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20955</xdr:rowOff>
    </xdr:from>
    <xdr:to xmlns:xdr="http://schemas.openxmlformats.org/drawingml/2006/spreadsheetDrawing">
      <xdr:col>107</xdr:col>
      <xdr:colOff>50800</xdr:colOff>
      <xdr:row>73</xdr:row>
      <xdr:rowOff>67945</xdr:rowOff>
    </xdr:to>
    <xdr:cxnSp macro="">
      <xdr:nvCxnSpPr>
        <xdr:cNvPr id="855" name="直線コネクタ 854"/>
        <xdr:cNvCxnSpPr/>
      </xdr:nvCxnSpPr>
      <xdr:spPr>
        <a:xfrm flipV="1">
          <a:off x="19545300" y="1253680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127635</xdr:rowOff>
    </xdr:from>
    <xdr:to xmlns:xdr="http://schemas.openxmlformats.org/drawingml/2006/spreadsheetDrawing">
      <xdr:col>107</xdr:col>
      <xdr:colOff>101600</xdr:colOff>
      <xdr:row>77</xdr:row>
      <xdr:rowOff>57785</xdr:rowOff>
    </xdr:to>
    <xdr:sp macro="" textlink="">
      <xdr:nvSpPr>
        <xdr:cNvPr id="856" name="フローチャート: 判断 855"/>
        <xdr:cNvSpPr/>
      </xdr:nvSpPr>
      <xdr:spPr>
        <a:xfrm>
          <a:off x="20383500" y="1315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48895</xdr:rowOff>
    </xdr:from>
    <xdr:ext cx="534035" cy="259080"/>
    <xdr:sp macro="" textlink="">
      <xdr:nvSpPr>
        <xdr:cNvPr id="857" name="テキスト ボックス 856"/>
        <xdr:cNvSpPr txBox="1"/>
      </xdr:nvSpPr>
      <xdr:spPr>
        <a:xfrm>
          <a:off x="20166965" y="13250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70</xdr:row>
      <xdr:rowOff>170180</xdr:rowOff>
    </xdr:from>
    <xdr:to xmlns:xdr="http://schemas.openxmlformats.org/drawingml/2006/spreadsheetDrawing">
      <xdr:col>102</xdr:col>
      <xdr:colOff>114300</xdr:colOff>
      <xdr:row>73</xdr:row>
      <xdr:rowOff>67945</xdr:rowOff>
    </xdr:to>
    <xdr:cxnSp macro="">
      <xdr:nvCxnSpPr>
        <xdr:cNvPr id="858" name="直線コネクタ 857"/>
        <xdr:cNvCxnSpPr/>
      </xdr:nvCxnSpPr>
      <xdr:spPr>
        <a:xfrm>
          <a:off x="18656300" y="12171680"/>
          <a:ext cx="889000" cy="412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121920</xdr:rowOff>
    </xdr:from>
    <xdr:to xmlns:xdr="http://schemas.openxmlformats.org/drawingml/2006/spreadsheetDrawing">
      <xdr:col>102</xdr:col>
      <xdr:colOff>165100</xdr:colOff>
      <xdr:row>77</xdr:row>
      <xdr:rowOff>52070</xdr:rowOff>
    </xdr:to>
    <xdr:sp macro="" textlink="">
      <xdr:nvSpPr>
        <xdr:cNvPr id="859" name="フローチャート: 判断 858"/>
        <xdr:cNvSpPr/>
      </xdr:nvSpPr>
      <xdr:spPr>
        <a:xfrm>
          <a:off x="194945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43180</xdr:rowOff>
    </xdr:from>
    <xdr:ext cx="534035" cy="258445"/>
    <xdr:sp macro="" textlink="">
      <xdr:nvSpPr>
        <xdr:cNvPr id="860" name="テキスト ボックス 859"/>
        <xdr:cNvSpPr txBox="1"/>
      </xdr:nvSpPr>
      <xdr:spPr>
        <a:xfrm>
          <a:off x="19277965" y="13244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34925</xdr:rowOff>
    </xdr:from>
    <xdr:to xmlns:xdr="http://schemas.openxmlformats.org/drawingml/2006/spreadsheetDrawing">
      <xdr:col>98</xdr:col>
      <xdr:colOff>38100</xdr:colOff>
      <xdr:row>77</xdr:row>
      <xdr:rowOff>136525</xdr:rowOff>
    </xdr:to>
    <xdr:sp macro="" textlink="">
      <xdr:nvSpPr>
        <xdr:cNvPr id="861" name="フローチャート: 判断 860"/>
        <xdr:cNvSpPr/>
      </xdr:nvSpPr>
      <xdr:spPr>
        <a:xfrm>
          <a:off x="18605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127635</xdr:rowOff>
    </xdr:from>
    <xdr:ext cx="534035" cy="259080"/>
    <xdr:sp macro="" textlink="">
      <xdr:nvSpPr>
        <xdr:cNvPr id="862" name="テキスト ボックス 861"/>
        <xdr:cNvSpPr txBox="1"/>
      </xdr:nvSpPr>
      <xdr:spPr>
        <a:xfrm>
          <a:off x="18388965" y="13329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3" name="テキスト ボックス 86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4" name="テキスト ボックス 86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5" name="テキスト ボックス 86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6" name="テキスト ボックス 86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7" name="テキスト ボックス 86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17780</xdr:rowOff>
    </xdr:from>
    <xdr:to xmlns:xdr="http://schemas.openxmlformats.org/drawingml/2006/spreadsheetDrawing">
      <xdr:col>116</xdr:col>
      <xdr:colOff>114300</xdr:colOff>
      <xdr:row>72</xdr:row>
      <xdr:rowOff>118745</xdr:rowOff>
    </xdr:to>
    <xdr:sp macro="" textlink="">
      <xdr:nvSpPr>
        <xdr:cNvPr id="868" name="楕円 867"/>
        <xdr:cNvSpPr/>
      </xdr:nvSpPr>
      <xdr:spPr>
        <a:xfrm>
          <a:off x="22110700" y="12362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40640</xdr:rowOff>
    </xdr:from>
    <xdr:ext cx="598805" cy="258445"/>
    <xdr:sp macro="" textlink="">
      <xdr:nvSpPr>
        <xdr:cNvPr id="869" name="繰出金該当値テキスト"/>
        <xdr:cNvSpPr txBox="1"/>
      </xdr:nvSpPr>
      <xdr:spPr>
        <a:xfrm>
          <a:off x="22212300" y="122135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80645</xdr:rowOff>
    </xdr:from>
    <xdr:to xmlns:xdr="http://schemas.openxmlformats.org/drawingml/2006/spreadsheetDrawing">
      <xdr:col>112</xdr:col>
      <xdr:colOff>38100</xdr:colOff>
      <xdr:row>73</xdr:row>
      <xdr:rowOff>10795</xdr:rowOff>
    </xdr:to>
    <xdr:sp macro="" textlink="">
      <xdr:nvSpPr>
        <xdr:cNvPr id="870" name="楕円 869"/>
        <xdr:cNvSpPr/>
      </xdr:nvSpPr>
      <xdr:spPr>
        <a:xfrm>
          <a:off x="21272500" y="124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71</xdr:row>
      <xdr:rowOff>27305</xdr:rowOff>
    </xdr:from>
    <xdr:ext cx="598170" cy="259080"/>
    <xdr:sp macro="" textlink="">
      <xdr:nvSpPr>
        <xdr:cNvPr id="871" name="テキスト ボックス 870"/>
        <xdr:cNvSpPr txBox="1"/>
      </xdr:nvSpPr>
      <xdr:spPr>
        <a:xfrm>
          <a:off x="21023580" y="122002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141605</xdr:rowOff>
    </xdr:from>
    <xdr:to xmlns:xdr="http://schemas.openxmlformats.org/drawingml/2006/spreadsheetDrawing">
      <xdr:col>107</xdr:col>
      <xdr:colOff>101600</xdr:colOff>
      <xdr:row>73</xdr:row>
      <xdr:rowOff>71755</xdr:rowOff>
    </xdr:to>
    <xdr:sp macro="" textlink="">
      <xdr:nvSpPr>
        <xdr:cNvPr id="872" name="楕円 871"/>
        <xdr:cNvSpPr/>
      </xdr:nvSpPr>
      <xdr:spPr>
        <a:xfrm>
          <a:off x="20383500" y="124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71</xdr:row>
      <xdr:rowOff>88265</xdr:rowOff>
    </xdr:from>
    <xdr:ext cx="598170" cy="258445"/>
    <xdr:sp macro="" textlink="">
      <xdr:nvSpPr>
        <xdr:cNvPr id="873" name="テキスト ボックス 872"/>
        <xdr:cNvSpPr txBox="1"/>
      </xdr:nvSpPr>
      <xdr:spPr>
        <a:xfrm>
          <a:off x="20134580" y="12261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17780</xdr:rowOff>
    </xdr:from>
    <xdr:to xmlns:xdr="http://schemas.openxmlformats.org/drawingml/2006/spreadsheetDrawing">
      <xdr:col>102</xdr:col>
      <xdr:colOff>165100</xdr:colOff>
      <xdr:row>73</xdr:row>
      <xdr:rowOff>118745</xdr:rowOff>
    </xdr:to>
    <xdr:sp macro="" textlink="">
      <xdr:nvSpPr>
        <xdr:cNvPr id="874" name="楕円 873"/>
        <xdr:cNvSpPr/>
      </xdr:nvSpPr>
      <xdr:spPr>
        <a:xfrm>
          <a:off x="19494500" y="12533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71</xdr:row>
      <xdr:rowOff>135255</xdr:rowOff>
    </xdr:from>
    <xdr:ext cx="598170" cy="258445"/>
    <xdr:sp macro="" textlink="">
      <xdr:nvSpPr>
        <xdr:cNvPr id="875" name="テキスト ボックス 874"/>
        <xdr:cNvSpPr txBox="1"/>
      </xdr:nvSpPr>
      <xdr:spPr>
        <a:xfrm>
          <a:off x="19245580" y="12308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70</xdr:row>
      <xdr:rowOff>119380</xdr:rowOff>
    </xdr:from>
    <xdr:to xmlns:xdr="http://schemas.openxmlformats.org/drawingml/2006/spreadsheetDrawing">
      <xdr:col>98</xdr:col>
      <xdr:colOff>38100</xdr:colOff>
      <xdr:row>71</xdr:row>
      <xdr:rowOff>49530</xdr:rowOff>
    </xdr:to>
    <xdr:sp macro="" textlink="">
      <xdr:nvSpPr>
        <xdr:cNvPr id="876" name="楕円 875"/>
        <xdr:cNvSpPr/>
      </xdr:nvSpPr>
      <xdr:spPr>
        <a:xfrm>
          <a:off x="18605500" y="121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69</xdr:row>
      <xdr:rowOff>66040</xdr:rowOff>
    </xdr:from>
    <xdr:ext cx="598170" cy="258445"/>
    <xdr:sp macro="" textlink="">
      <xdr:nvSpPr>
        <xdr:cNvPr id="877" name="テキスト ボックス 876"/>
        <xdr:cNvSpPr txBox="1"/>
      </xdr:nvSpPr>
      <xdr:spPr>
        <a:xfrm>
          <a:off x="18356580" y="11896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6" name="テキスト ボックス 885"/>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7" name="直線コネクタ 88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9" name="テキスト ボックス 888"/>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0" name="直線コネクタ 88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1" name="テキスト ボックス 890"/>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3" name="直線コネクタ 89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8" name="直線コネクタ 89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1" name="直線コネクタ 90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3" name="テキスト ボックス 902"/>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4" name="直線コネクタ 90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6" name="テキスト ボックス 905"/>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7" name="直線コネクタ 90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9" name="テキスト ボックス 908"/>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1" name="テキスト ボックス 910"/>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2" name="テキスト ボックス 91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3" name="テキスト ボックス 91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4" name="テキスト ボックス 91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5" name="テキスト ボックス 91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6" name="テキスト ボックス 91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0" name="テキスト ボックス 919"/>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2" name="テキスト ボックス 921"/>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4" name="テキスト ボックス 923"/>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6" name="テキスト ボックス 925"/>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１，４６６，７１７円となり、昨年度と比較すると１５７，０９９円の増となった。主な構成項目である人件費は、住民一人当たり２５７，７５８円となっており、類似団体平均値の約１．８倍の数値である。阿賀町集中改革プランにより職員数は平成１７年度の合併当初から減少したが、合併以前の採用数が類似団体平均と比較して多いことから、人口に対する人件費の割合が高くなっている。その他にも維持補修費及び公債費、繰出金において類似団体平均を大幅に超える数値となっている。これは、一人当たりの財政支出が人口密度、高齢化率等との相関が高いため、当町においては広大な面積等地理的条件や厳しい気候条件に加えて、急激な人口減少により人口１人当たりの決算額の増加要因となっている。 今後は道路や上下水道など広域的なインフラの長寿命化による維持補修費の抑制や遊休施設の有効活用等による普通建設事業費の更なる削減により、数値の健全化に努める。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109220</xdr:rowOff>
    </xdr:from>
    <xdr:to xmlns:xdr="http://schemas.openxmlformats.org/drawingml/2006/spreadsheetDrawing">
      <xdr:col>24</xdr:col>
      <xdr:colOff>62865</xdr:colOff>
      <xdr:row>39</xdr:row>
      <xdr:rowOff>112395</xdr:rowOff>
    </xdr:to>
    <xdr:cxnSp macro="">
      <xdr:nvCxnSpPr>
        <xdr:cNvPr id="56" name="直線コネクタ 55"/>
        <xdr:cNvCxnSpPr/>
      </xdr:nvCxnSpPr>
      <xdr:spPr>
        <a:xfrm flipV="1">
          <a:off x="4633595" y="5424170"/>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116205</xdr:rowOff>
    </xdr:from>
    <xdr:ext cx="469900" cy="259080"/>
    <xdr:sp macro="" textlink="">
      <xdr:nvSpPr>
        <xdr:cNvPr id="57" name="議会費最小値テキスト"/>
        <xdr:cNvSpPr txBox="1"/>
      </xdr:nvSpPr>
      <xdr:spPr>
        <a:xfrm>
          <a:off x="4686300" y="6802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112395</xdr:rowOff>
    </xdr:from>
    <xdr:to xmlns:xdr="http://schemas.openxmlformats.org/drawingml/2006/spreadsheetDrawing">
      <xdr:col>24</xdr:col>
      <xdr:colOff>152400</xdr:colOff>
      <xdr:row>39</xdr:row>
      <xdr:rowOff>112395</xdr:rowOff>
    </xdr:to>
    <xdr:cxnSp macro="">
      <xdr:nvCxnSpPr>
        <xdr:cNvPr id="58" name="直線コネクタ 57"/>
        <xdr:cNvCxnSpPr/>
      </xdr:nvCxnSpPr>
      <xdr:spPr>
        <a:xfrm>
          <a:off x="4546600" y="679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55245</xdr:rowOff>
    </xdr:from>
    <xdr:ext cx="534670" cy="258445"/>
    <xdr:sp macro="" textlink="">
      <xdr:nvSpPr>
        <xdr:cNvPr id="59" name="議会費最大値テキスト"/>
        <xdr:cNvSpPr txBox="1"/>
      </xdr:nvSpPr>
      <xdr:spPr>
        <a:xfrm>
          <a:off x="4686300" y="5198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109220</xdr:rowOff>
    </xdr:from>
    <xdr:to xmlns:xdr="http://schemas.openxmlformats.org/drawingml/2006/spreadsheetDrawing">
      <xdr:col>24</xdr:col>
      <xdr:colOff>152400</xdr:colOff>
      <xdr:row>31</xdr:row>
      <xdr:rowOff>109220</xdr:rowOff>
    </xdr:to>
    <xdr:cxnSp macro="">
      <xdr:nvCxnSpPr>
        <xdr:cNvPr id="60" name="直線コネクタ 59"/>
        <xdr:cNvCxnSpPr/>
      </xdr:nvCxnSpPr>
      <xdr:spPr>
        <a:xfrm>
          <a:off x="4546600" y="542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130810</xdr:rowOff>
    </xdr:from>
    <xdr:to xmlns:xdr="http://schemas.openxmlformats.org/drawingml/2006/spreadsheetDrawing">
      <xdr:col>24</xdr:col>
      <xdr:colOff>63500</xdr:colOff>
      <xdr:row>37</xdr:row>
      <xdr:rowOff>101600</xdr:rowOff>
    </xdr:to>
    <xdr:cxnSp macro="">
      <xdr:nvCxnSpPr>
        <xdr:cNvPr id="61" name="直線コネクタ 60"/>
        <xdr:cNvCxnSpPr/>
      </xdr:nvCxnSpPr>
      <xdr:spPr>
        <a:xfrm flipV="1">
          <a:off x="3797300" y="6303010"/>
          <a:ext cx="8382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16510</xdr:rowOff>
    </xdr:from>
    <xdr:ext cx="534670" cy="259080"/>
    <xdr:sp macro="" textlink="">
      <xdr:nvSpPr>
        <xdr:cNvPr id="62" name="議会費平均値テキスト"/>
        <xdr:cNvSpPr txBox="1"/>
      </xdr:nvSpPr>
      <xdr:spPr>
        <a:xfrm>
          <a:off x="4686300" y="6017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165100</xdr:rowOff>
    </xdr:from>
    <xdr:to xmlns:xdr="http://schemas.openxmlformats.org/drawingml/2006/spreadsheetDrawing">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101600</xdr:rowOff>
    </xdr:from>
    <xdr:to xmlns:xdr="http://schemas.openxmlformats.org/drawingml/2006/spreadsheetDrawing">
      <xdr:col>19</xdr:col>
      <xdr:colOff>177800</xdr:colOff>
      <xdr:row>38</xdr:row>
      <xdr:rowOff>10795</xdr:rowOff>
    </xdr:to>
    <xdr:cxnSp macro="">
      <xdr:nvCxnSpPr>
        <xdr:cNvPr id="64" name="直線コネクタ 63"/>
        <xdr:cNvCxnSpPr/>
      </xdr:nvCxnSpPr>
      <xdr:spPr>
        <a:xfrm flipV="1">
          <a:off x="2908300" y="644525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23495</xdr:rowOff>
    </xdr:from>
    <xdr:to xmlns:xdr="http://schemas.openxmlformats.org/drawingml/2006/spreadsheetDrawing">
      <xdr:col>20</xdr:col>
      <xdr:colOff>38100</xdr:colOff>
      <xdr:row>36</xdr:row>
      <xdr:rowOff>125095</xdr:rowOff>
    </xdr:to>
    <xdr:sp macro="" textlink="">
      <xdr:nvSpPr>
        <xdr:cNvPr id="65" name="フローチャート: 判断 64"/>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141605</xdr:rowOff>
    </xdr:from>
    <xdr:ext cx="469265" cy="259080"/>
    <xdr:sp macro="" textlink="">
      <xdr:nvSpPr>
        <xdr:cNvPr id="66" name="テキスト ボックス 65"/>
        <xdr:cNvSpPr txBox="1"/>
      </xdr:nvSpPr>
      <xdr:spPr>
        <a:xfrm>
          <a:off x="3562350" y="5970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10795</xdr:rowOff>
    </xdr:from>
    <xdr:to xmlns:xdr="http://schemas.openxmlformats.org/drawingml/2006/spreadsheetDrawing">
      <xdr:col>15</xdr:col>
      <xdr:colOff>50800</xdr:colOff>
      <xdr:row>38</xdr:row>
      <xdr:rowOff>10795</xdr:rowOff>
    </xdr:to>
    <xdr:cxnSp macro="">
      <xdr:nvCxnSpPr>
        <xdr:cNvPr id="67" name="直線コネクタ 66"/>
        <xdr:cNvCxnSpPr/>
      </xdr:nvCxnSpPr>
      <xdr:spPr>
        <a:xfrm flipV="1">
          <a:off x="2019300" y="6525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66675</xdr:rowOff>
    </xdr:from>
    <xdr:to xmlns:xdr="http://schemas.openxmlformats.org/drawingml/2006/spreadsheetDrawing">
      <xdr:col>15</xdr:col>
      <xdr:colOff>101600</xdr:colOff>
      <xdr:row>36</xdr:row>
      <xdr:rowOff>168275</xdr:rowOff>
    </xdr:to>
    <xdr:sp macro="" textlink="">
      <xdr:nvSpPr>
        <xdr:cNvPr id="68" name="フローチャート: 判断 67"/>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13335</xdr:rowOff>
    </xdr:from>
    <xdr:ext cx="469265" cy="259080"/>
    <xdr:sp macro="" textlink="">
      <xdr:nvSpPr>
        <xdr:cNvPr id="69" name="テキスト ボックス 68"/>
        <xdr:cNvSpPr txBox="1"/>
      </xdr:nvSpPr>
      <xdr:spPr>
        <a:xfrm>
          <a:off x="2673350" y="60140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6350</xdr:rowOff>
    </xdr:from>
    <xdr:to xmlns:xdr="http://schemas.openxmlformats.org/drawingml/2006/spreadsheetDrawing">
      <xdr:col>10</xdr:col>
      <xdr:colOff>114300</xdr:colOff>
      <xdr:row>38</xdr:row>
      <xdr:rowOff>10795</xdr:rowOff>
    </xdr:to>
    <xdr:cxnSp macro="">
      <xdr:nvCxnSpPr>
        <xdr:cNvPr id="70" name="直線コネクタ 69"/>
        <xdr:cNvCxnSpPr/>
      </xdr:nvCxnSpPr>
      <xdr:spPr>
        <a:xfrm>
          <a:off x="1130300" y="65214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88900</xdr:rowOff>
    </xdr:from>
    <xdr:to xmlns:xdr="http://schemas.openxmlformats.org/drawingml/2006/spreadsheetDrawing">
      <xdr:col>10</xdr:col>
      <xdr:colOff>165100</xdr:colOff>
      <xdr:row>37</xdr:row>
      <xdr:rowOff>19050</xdr:rowOff>
    </xdr:to>
    <xdr:sp macro="" textlink="">
      <xdr:nvSpPr>
        <xdr:cNvPr id="71" name="フローチャート: 判断 70"/>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35560</xdr:rowOff>
    </xdr:from>
    <xdr:ext cx="469265" cy="259080"/>
    <xdr:sp macro="" textlink="">
      <xdr:nvSpPr>
        <xdr:cNvPr id="72" name="テキスト ボックス 71"/>
        <xdr:cNvSpPr txBox="1"/>
      </xdr:nvSpPr>
      <xdr:spPr>
        <a:xfrm>
          <a:off x="1784350" y="6036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55880</xdr:rowOff>
    </xdr:from>
    <xdr:to xmlns:xdr="http://schemas.openxmlformats.org/drawingml/2006/spreadsheetDrawing">
      <xdr:col>6</xdr:col>
      <xdr:colOff>38100</xdr:colOff>
      <xdr:row>38</xdr:row>
      <xdr:rowOff>157480</xdr:rowOff>
    </xdr:to>
    <xdr:sp macro="" textlink="">
      <xdr:nvSpPr>
        <xdr:cNvPr id="73" name="フローチャート: 判断 72"/>
        <xdr:cNvSpPr/>
      </xdr:nvSpPr>
      <xdr:spPr>
        <a:xfrm>
          <a:off x="1079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148590</xdr:rowOff>
    </xdr:from>
    <xdr:ext cx="469265" cy="259080"/>
    <xdr:sp macro="" textlink="">
      <xdr:nvSpPr>
        <xdr:cNvPr id="74" name="テキスト ボックス 73"/>
        <xdr:cNvSpPr txBox="1"/>
      </xdr:nvSpPr>
      <xdr:spPr>
        <a:xfrm>
          <a:off x="895350" y="6663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80010</xdr:rowOff>
    </xdr:from>
    <xdr:to xmlns:xdr="http://schemas.openxmlformats.org/drawingml/2006/spreadsheetDrawing">
      <xdr:col>24</xdr:col>
      <xdr:colOff>114300</xdr:colOff>
      <xdr:row>37</xdr:row>
      <xdr:rowOff>10160</xdr:rowOff>
    </xdr:to>
    <xdr:sp macro="" textlink="">
      <xdr:nvSpPr>
        <xdr:cNvPr id="80" name="楕円 79"/>
        <xdr:cNvSpPr/>
      </xdr:nvSpPr>
      <xdr:spPr>
        <a:xfrm>
          <a:off x="45847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58420</xdr:rowOff>
    </xdr:from>
    <xdr:ext cx="469900" cy="259080"/>
    <xdr:sp macro="" textlink="">
      <xdr:nvSpPr>
        <xdr:cNvPr id="81" name="議会費該当値テキスト"/>
        <xdr:cNvSpPr txBox="1"/>
      </xdr:nvSpPr>
      <xdr:spPr>
        <a:xfrm>
          <a:off x="4686300" y="6230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50800</xdr:rowOff>
    </xdr:from>
    <xdr:to xmlns:xdr="http://schemas.openxmlformats.org/drawingml/2006/spreadsheetDrawing">
      <xdr:col>20</xdr:col>
      <xdr:colOff>38100</xdr:colOff>
      <xdr:row>37</xdr:row>
      <xdr:rowOff>152400</xdr:rowOff>
    </xdr:to>
    <xdr:sp macro="" textlink="">
      <xdr:nvSpPr>
        <xdr:cNvPr id="82" name="楕円 81"/>
        <xdr:cNvSpPr/>
      </xdr:nvSpPr>
      <xdr:spPr>
        <a:xfrm>
          <a:off x="3746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143510</xdr:rowOff>
    </xdr:from>
    <xdr:ext cx="469265" cy="258445"/>
    <xdr:sp macro="" textlink="">
      <xdr:nvSpPr>
        <xdr:cNvPr id="83" name="テキスト ボックス 82"/>
        <xdr:cNvSpPr txBox="1"/>
      </xdr:nvSpPr>
      <xdr:spPr>
        <a:xfrm>
          <a:off x="3562350" y="6487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132080</xdr:rowOff>
    </xdr:from>
    <xdr:to xmlns:xdr="http://schemas.openxmlformats.org/drawingml/2006/spreadsheetDrawing">
      <xdr:col>15</xdr:col>
      <xdr:colOff>101600</xdr:colOff>
      <xdr:row>38</xdr:row>
      <xdr:rowOff>61595</xdr:rowOff>
    </xdr:to>
    <xdr:sp macro="" textlink="">
      <xdr:nvSpPr>
        <xdr:cNvPr id="84" name="楕円 83"/>
        <xdr:cNvSpPr/>
      </xdr:nvSpPr>
      <xdr:spPr>
        <a:xfrm>
          <a:off x="2857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52705</xdr:rowOff>
    </xdr:from>
    <xdr:ext cx="469265" cy="258445"/>
    <xdr:sp macro="" textlink="">
      <xdr:nvSpPr>
        <xdr:cNvPr id="85" name="テキスト ボックス 84"/>
        <xdr:cNvSpPr txBox="1"/>
      </xdr:nvSpPr>
      <xdr:spPr>
        <a:xfrm>
          <a:off x="2673350" y="6567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132080</xdr:rowOff>
    </xdr:from>
    <xdr:to xmlns:xdr="http://schemas.openxmlformats.org/drawingml/2006/spreadsheetDrawing">
      <xdr:col>10</xdr:col>
      <xdr:colOff>165100</xdr:colOff>
      <xdr:row>38</xdr:row>
      <xdr:rowOff>61595</xdr:rowOff>
    </xdr:to>
    <xdr:sp macro="" textlink="">
      <xdr:nvSpPr>
        <xdr:cNvPr id="86" name="楕円 85"/>
        <xdr:cNvSpPr/>
      </xdr:nvSpPr>
      <xdr:spPr>
        <a:xfrm>
          <a:off x="1968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52705</xdr:rowOff>
    </xdr:from>
    <xdr:ext cx="469265" cy="258445"/>
    <xdr:sp macro="" textlink="">
      <xdr:nvSpPr>
        <xdr:cNvPr id="87" name="テキスト ボックス 86"/>
        <xdr:cNvSpPr txBox="1"/>
      </xdr:nvSpPr>
      <xdr:spPr>
        <a:xfrm>
          <a:off x="1784350" y="6567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127000</xdr:rowOff>
    </xdr:from>
    <xdr:to xmlns:xdr="http://schemas.openxmlformats.org/drawingml/2006/spreadsheetDrawing">
      <xdr:col>6</xdr:col>
      <xdr:colOff>38100</xdr:colOff>
      <xdr:row>38</xdr:row>
      <xdr:rowOff>57150</xdr:rowOff>
    </xdr:to>
    <xdr:sp macro="" textlink="">
      <xdr:nvSpPr>
        <xdr:cNvPr id="88" name="楕円 87"/>
        <xdr:cNvSpPr/>
      </xdr:nvSpPr>
      <xdr:spPr>
        <a:xfrm>
          <a:off x="1079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73660</xdr:rowOff>
    </xdr:from>
    <xdr:ext cx="469265" cy="259080"/>
    <xdr:sp macro="" textlink="">
      <xdr:nvSpPr>
        <xdr:cNvPr id="89" name="テキスト ボックス 88"/>
        <xdr:cNvSpPr txBox="1"/>
      </xdr:nvSpPr>
      <xdr:spPr>
        <a:xfrm>
          <a:off x="895350" y="6245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1" name="テキスト ボックス 100"/>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3" name="テキスト ボックス 102"/>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5" name="テキスト ボックス 104"/>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7" name="テキスト ボックス 106"/>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9" name="テキスト ボックス 108"/>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94615</xdr:rowOff>
    </xdr:from>
    <xdr:to xmlns:xdr="http://schemas.openxmlformats.org/drawingml/2006/spreadsheetDrawing">
      <xdr:col>24</xdr:col>
      <xdr:colOff>62865</xdr:colOff>
      <xdr:row>58</xdr:row>
      <xdr:rowOff>111125</xdr:rowOff>
    </xdr:to>
    <xdr:cxnSp macro="">
      <xdr:nvCxnSpPr>
        <xdr:cNvPr id="111" name="直線コネクタ 110"/>
        <xdr:cNvCxnSpPr/>
      </xdr:nvCxnSpPr>
      <xdr:spPr>
        <a:xfrm flipV="1">
          <a:off x="4633595" y="9010015"/>
          <a:ext cx="1270" cy="1045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114935</xdr:rowOff>
    </xdr:from>
    <xdr:ext cx="534670" cy="259080"/>
    <xdr:sp macro="" textlink="">
      <xdr:nvSpPr>
        <xdr:cNvPr id="112" name="総務費最小値テキスト"/>
        <xdr:cNvSpPr txBox="1"/>
      </xdr:nvSpPr>
      <xdr:spPr>
        <a:xfrm>
          <a:off x="4686300" y="10059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111125</xdr:rowOff>
    </xdr:from>
    <xdr:to xmlns:xdr="http://schemas.openxmlformats.org/drawingml/2006/spreadsheetDrawing">
      <xdr:col>24</xdr:col>
      <xdr:colOff>152400</xdr:colOff>
      <xdr:row>58</xdr:row>
      <xdr:rowOff>111125</xdr:rowOff>
    </xdr:to>
    <xdr:cxnSp macro="">
      <xdr:nvCxnSpPr>
        <xdr:cNvPr id="113" name="直線コネクタ 112"/>
        <xdr:cNvCxnSpPr/>
      </xdr:nvCxnSpPr>
      <xdr:spPr>
        <a:xfrm>
          <a:off x="4546600" y="10055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41275</xdr:rowOff>
    </xdr:from>
    <xdr:ext cx="690245" cy="258445"/>
    <xdr:sp macro="" textlink="">
      <xdr:nvSpPr>
        <xdr:cNvPr id="114" name="総務費最大値テキスト"/>
        <xdr:cNvSpPr txBox="1"/>
      </xdr:nvSpPr>
      <xdr:spPr>
        <a:xfrm>
          <a:off x="4686300" y="87852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2,349,071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94615</xdr:rowOff>
    </xdr:from>
    <xdr:to xmlns:xdr="http://schemas.openxmlformats.org/drawingml/2006/spreadsheetDrawing">
      <xdr:col>24</xdr:col>
      <xdr:colOff>152400</xdr:colOff>
      <xdr:row>52</xdr:row>
      <xdr:rowOff>94615</xdr:rowOff>
    </xdr:to>
    <xdr:cxnSp macro="">
      <xdr:nvCxnSpPr>
        <xdr:cNvPr id="115" name="直線コネクタ 114"/>
        <xdr:cNvCxnSpPr/>
      </xdr:nvCxnSpPr>
      <xdr:spPr>
        <a:xfrm>
          <a:off x="4546600" y="9010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15240</xdr:rowOff>
    </xdr:from>
    <xdr:to xmlns:xdr="http://schemas.openxmlformats.org/drawingml/2006/spreadsheetDrawing">
      <xdr:col>24</xdr:col>
      <xdr:colOff>63500</xdr:colOff>
      <xdr:row>58</xdr:row>
      <xdr:rowOff>24130</xdr:rowOff>
    </xdr:to>
    <xdr:cxnSp macro="">
      <xdr:nvCxnSpPr>
        <xdr:cNvPr id="116" name="直線コネクタ 115"/>
        <xdr:cNvCxnSpPr/>
      </xdr:nvCxnSpPr>
      <xdr:spPr>
        <a:xfrm>
          <a:off x="3797300" y="99593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145415</xdr:rowOff>
    </xdr:from>
    <xdr:ext cx="598805" cy="258445"/>
    <xdr:sp macro="" textlink="">
      <xdr:nvSpPr>
        <xdr:cNvPr id="117" name="総務費平均値テキスト"/>
        <xdr:cNvSpPr txBox="1"/>
      </xdr:nvSpPr>
      <xdr:spPr>
        <a:xfrm>
          <a:off x="4686300" y="99180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167005</xdr:rowOff>
    </xdr:from>
    <xdr:to xmlns:xdr="http://schemas.openxmlformats.org/drawingml/2006/spreadsheetDrawing">
      <xdr:col>24</xdr:col>
      <xdr:colOff>114300</xdr:colOff>
      <xdr:row>58</xdr:row>
      <xdr:rowOff>97790</xdr:rowOff>
    </xdr:to>
    <xdr:sp macro="" textlink="">
      <xdr:nvSpPr>
        <xdr:cNvPr id="118" name="フローチャート: 判断 117"/>
        <xdr:cNvSpPr/>
      </xdr:nvSpPr>
      <xdr:spPr>
        <a:xfrm>
          <a:off x="45847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15240</xdr:rowOff>
    </xdr:from>
    <xdr:to xmlns:xdr="http://schemas.openxmlformats.org/drawingml/2006/spreadsheetDrawing">
      <xdr:col>19</xdr:col>
      <xdr:colOff>177800</xdr:colOff>
      <xdr:row>58</xdr:row>
      <xdr:rowOff>29210</xdr:rowOff>
    </xdr:to>
    <xdr:cxnSp macro="">
      <xdr:nvCxnSpPr>
        <xdr:cNvPr id="119" name="直線コネクタ 118"/>
        <xdr:cNvCxnSpPr/>
      </xdr:nvCxnSpPr>
      <xdr:spPr>
        <a:xfrm flipV="1">
          <a:off x="2908300" y="9959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2540</xdr:rowOff>
    </xdr:from>
    <xdr:to xmlns:xdr="http://schemas.openxmlformats.org/drawingml/2006/spreadsheetDrawing">
      <xdr:col>20</xdr:col>
      <xdr:colOff>38100</xdr:colOff>
      <xdr:row>58</xdr:row>
      <xdr:rowOff>104140</xdr:rowOff>
    </xdr:to>
    <xdr:sp macro="" textlink="">
      <xdr:nvSpPr>
        <xdr:cNvPr id="120" name="フローチャート: 判断 119"/>
        <xdr:cNvSpPr/>
      </xdr:nvSpPr>
      <xdr:spPr>
        <a:xfrm>
          <a:off x="37465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95250</xdr:rowOff>
    </xdr:from>
    <xdr:ext cx="598170" cy="259080"/>
    <xdr:sp macro="" textlink="">
      <xdr:nvSpPr>
        <xdr:cNvPr id="121" name="テキスト ボックス 120"/>
        <xdr:cNvSpPr txBox="1"/>
      </xdr:nvSpPr>
      <xdr:spPr>
        <a:xfrm>
          <a:off x="3497580" y="10039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16510</xdr:rowOff>
    </xdr:from>
    <xdr:to xmlns:xdr="http://schemas.openxmlformats.org/drawingml/2006/spreadsheetDrawing">
      <xdr:col>15</xdr:col>
      <xdr:colOff>50800</xdr:colOff>
      <xdr:row>58</xdr:row>
      <xdr:rowOff>29210</xdr:rowOff>
    </xdr:to>
    <xdr:cxnSp macro="">
      <xdr:nvCxnSpPr>
        <xdr:cNvPr id="122" name="直線コネクタ 121"/>
        <xdr:cNvCxnSpPr/>
      </xdr:nvCxnSpPr>
      <xdr:spPr>
        <a:xfrm>
          <a:off x="2019300" y="99606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169545</xdr:rowOff>
    </xdr:from>
    <xdr:to xmlns:xdr="http://schemas.openxmlformats.org/drawingml/2006/spreadsheetDrawing">
      <xdr:col>15</xdr:col>
      <xdr:colOff>101600</xdr:colOff>
      <xdr:row>58</xdr:row>
      <xdr:rowOff>99695</xdr:rowOff>
    </xdr:to>
    <xdr:sp macro="" textlink="">
      <xdr:nvSpPr>
        <xdr:cNvPr id="123" name="フローチャート: 判断 122"/>
        <xdr:cNvSpPr/>
      </xdr:nvSpPr>
      <xdr:spPr>
        <a:xfrm>
          <a:off x="2857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90805</xdr:rowOff>
    </xdr:from>
    <xdr:ext cx="598170" cy="258445"/>
    <xdr:sp macro="" textlink="">
      <xdr:nvSpPr>
        <xdr:cNvPr id="124" name="テキスト ボックス 123"/>
        <xdr:cNvSpPr txBox="1"/>
      </xdr:nvSpPr>
      <xdr:spPr>
        <a:xfrm>
          <a:off x="2608580" y="10034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16510</xdr:rowOff>
    </xdr:from>
    <xdr:to xmlns:xdr="http://schemas.openxmlformats.org/drawingml/2006/spreadsheetDrawing">
      <xdr:col>10</xdr:col>
      <xdr:colOff>114300</xdr:colOff>
      <xdr:row>58</xdr:row>
      <xdr:rowOff>45720</xdr:rowOff>
    </xdr:to>
    <xdr:cxnSp macro="">
      <xdr:nvCxnSpPr>
        <xdr:cNvPr id="125" name="直線コネクタ 124"/>
        <xdr:cNvCxnSpPr/>
      </xdr:nvCxnSpPr>
      <xdr:spPr>
        <a:xfrm flipV="1">
          <a:off x="1130300" y="99606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140335</xdr:rowOff>
    </xdr:from>
    <xdr:to xmlns:xdr="http://schemas.openxmlformats.org/drawingml/2006/spreadsheetDrawing">
      <xdr:col>10</xdr:col>
      <xdr:colOff>165100</xdr:colOff>
      <xdr:row>58</xdr:row>
      <xdr:rowOff>70485</xdr:rowOff>
    </xdr:to>
    <xdr:sp macro="" textlink="">
      <xdr:nvSpPr>
        <xdr:cNvPr id="126" name="フローチャート: 判断 125"/>
        <xdr:cNvSpPr/>
      </xdr:nvSpPr>
      <xdr:spPr>
        <a:xfrm>
          <a:off x="1968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61595</xdr:rowOff>
    </xdr:from>
    <xdr:ext cx="598170" cy="259080"/>
    <xdr:sp macro="" textlink="">
      <xdr:nvSpPr>
        <xdr:cNvPr id="127" name="テキスト ボックス 126"/>
        <xdr:cNvSpPr txBox="1"/>
      </xdr:nvSpPr>
      <xdr:spPr>
        <a:xfrm>
          <a:off x="1719580" y="10005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38100</xdr:rowOff>
    </xdr:from>
    <xdr:to xmlns:xdr="http://schemas.openxmlformats.org/drawingml/2006/spreadsheetDrawing">
      <xdr:col>6</xdr:col>
      <xdr:colOff>38100</xdr:colOff>
      <xdr:row>58</xdr:row>
      <xdr:rowOff>139700</xdr:rowOff>
    </xdr:to>
    <xdr:sp macro="" textlink="">
      <xdr:nvSpPr>
        <xdr:cNvPr id="128" name="フローチャート: 判断 127"/>
        <xdr:cNvSpPr/>
      </xdr:nvSpPr>
      <xdr:spPr>
        <a:xfrm>
          <a:off x="10795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130810</xdr:rowOff>
    </xdr:from>
    <xdr:ext cx="598170" cy="259080"/>
    <xdr:sp macro="" textlink="">
      <xdr:nvSpPr>
        <xdr:cNvPr id="129" name="テキスト ボックス 128"/>
        <xdr:cNvSpPr txBox="1"/>
      </xdr:nvSpPr>
      <xdr:spPr>
        <a:xfrm>
          <a:off x="830580" y="10074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144780</xdr:rowOff>
    </xdr:from>
    <xdr:to xmlns:xdr="http://schemas.openxmlformats.org/drawingml/2006/spreadsheetDrawing">
      <xdr:col>24</xdr:col>
      <xdr:colOff>114300</xdr:colOff>
      <xdr:row>58</xdr:row>
      <xdr:rowOff>74930</xdr:rowOff>
    </xdr:to>
    <xdr:sp macro="" textlink="">
      <xdr:nvSpPr>
        <xdr:cNvPr id="135" name="楕円 134"/>
        <xdr:cNvSpPr/>
      </xdr:nvSpPr>
      <xdr:spPr>
        <a:xfrm>
          <a:off x="45847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104140</xdr:rowOff>
    </xdr:from>
    <xdr:ext cx="598805" cy="259080"/>
    <xdr:sp macro="" textlink="">
      <xdr:nvSpPr>
        <xdr:cNvPr id="136" name="総務費該当値テキスト"/>
        <xdr:cNvSpPr txBox="1"/>
      </xdr:nvSpPr>
      <xdr:spPr>
        <a:xfrm>
          <a:off x="4686300" y="9705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135890</xdr:rowOff>
    </xdr:from>
    <xdr:to xmlns:xdr="http://schemas.openxmlformats.org/drawingml/2006/spreadsheetDrawing">
      <xdr:col>20</xdr:col>
      <xdr:colOff>38100</xdr:colOff>
      <xdr:row>58</xdr:row>
      <xdr:rowOff>66040</xdr:rowOff>
    </xdr:to>
    <xdr:sp macro="" textlink="">
      <xdr:nvSpPr>
        <xdr:cNvPr id="137" name="楕円 136"/>
        <xdr:cNvSpPr/>
      </xdr:nvSpPr>
      <xdr:spPr>
        <a:xfrm>
          <a:off x="3746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82550</xdr:rowOff>
    </xdr:from>
    <xdr:ext cx="598170" cy="259080"/>
    <xdr:sp macro="" textlink="">
      <xdr:nvSpPr>
        <xdr:cNvPr id="138" name="テキスト ボックス 137"/>
        <xdr:cNvSpPr txBox="1"/>
      </xdr:nvSpPr>
      <xdr:spPr>
        <a:xfrm>
          <a:off x="3497580" y="9683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149225</xdr:rowOff>
    </xdr:from>
    <xdr:to xmlns:xdr="http://schemas.openxmlformats.org/drawingml/2006/spreadsheetDrawing">
      <xdr:col>15</xdr:col>
      <xdr:colOff>101600</xdr:colOff>
      <xdr:row>58</xdr:row>
      <xdr:rowOff>79375</xdr:rowOff>
    </xdr:to>
    <xdr:sp macro="" textlink="">
      <xdr:nvSpPr>
        <xdr:cNvPr id="139" name="楕円 138"/>
        <xdr:cNvSpPr/>
      </xdr:nvSpPr>
      <xdr:spPr>
        <a:xfrm>
          <a:off x="2857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95885</xdr:rowOff>
    </xdr:from>
    <xdr:ext cx="598170" cy="259080"/>
    <xdr:sp macro="" textlink="">
      <xdr:nvSpPr>
        <xdr:cNvPr id="140" name="テキスト ボックス 139"/>
        <xdr:cNvSpPr txBox="1"/>
      </xdr:nvSpPr>
      <xdr:spPr>
        <a:xfrm>
          <a:off x="2608580" y="9697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137160</xdr:rowOff>
    </xdr:from>
    <xdr:to xmlns:xdr="http://schemas.openxmlformats.org/drawingml/2006/spreadsheetDrawing">
      <xdr:col>10</xdr:col>
      <xdr:colOff>165100</xdr:colOff>
      <xdr:row>58</xdr:row>
      <xdr:rowOff>67310</xdr:rowOff>
    </xdr:to>
    <xdr:sp macro="" textlink="">
      <xdr:nvSpPr>
        <xdr:cNvPr id="141" name="楕円 140"/>
        <xdr:cNvSpPr/>
      </xdr:nvSpPr>
      <xdr:spPr>
        <a:xfrm>
          <a:off x="1968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83820</xdr:rowOff>
    </xdr:from>
    <xdr:ext cx="598170" cy="259080"/>
    <xdr:sp macro="" textlink="">
      <xdr:nvSpPr>
        <xdr:cNvPr id="142" name="テキスト ボックス 141"/>
        <xdr:cNvSpPr txBox="1"/>
      </xdr:nvSpPr>
      <xdr:spPr>
        <a:xfrm>
          <a:off x="1719580" y="9685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166370</xdr:rowOff>
    </xdr:from>
    <xdr:to xmlns:xdr="http://schemas.openxmlformats.org/drawingml/2006/spreadsheetDrawing">
      <xdr:col>6</xdr:col>
      <xdr:colOff>38100</xdr:colOff>
      <xdr:row>58</xdr:row>
      <xdr:rowOff>96520</xdr:rowOff>
    </xdr:to>
    <xdr:sp macro="" textlink="">
      <xdr:nvSpPr>
        <xdr:cNvPr id="143" name="楕円 142"/>
        <xdr:cNvSpPr/>
      </xdr:nvSpPr>
      <xdr:spPr>
        <a:xfrm>
          <a:off x="1079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113030</xdr:rowOff>
    </xdr:from>
    <xdr:ext cx="598170" cy="259080"/>
    <xdr:sp macro="" textlink="">
      <xdr:nvSpPr>
        <xdr:cNvPr id="144" name="テキスト ボックス 143"/>
        <xdr:cNvSpPr txBox="1"/>
      </xdr:nvSpPr>
      <xdr:spPr>
        <a:xfrm>
          <a:off x="830580" y="9714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5" name="テキスト ボックス 154"/>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6" name="直線コネクタ 155"/>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54610</xdr:rowOff>
    </xdr:from>
    <xdr:ext cx="594995" cy="258445"/>
    <xdr:sp macro="" textlink="">
      <xdr:nvSpPr>
        <xdr:cNvPr id="157" name="テキスト ボックス 156"/>
        <xdr:cNvSpPr txBox="1"/>
      </xdr:nvSpPr>
      <xdr:spPr>
        <a:xfrm>
          <a:off x="166370" y="13256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59" name="テキスト ボックス 158"/>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0" name="直線コネクタ 159"/>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4995" cy="258445"/>
    <xdr:sp macro="" textlink="">
      <xdr:nvSpPr>
        <xdr:cNvPr id="161" name="テキスト ボックス 160"/>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3" name="テキスト ボックス 162"/>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85090</xdr:rowOff>
    </xdr:from>
    <xdr:to xmlns:xdr="http://schemas.openxmlformats.org/drawingml/2006/spreadsheetDrawing">
      <xdr:col>24</xdr:col>
      <xdr:colOff>62865</xdr:colOff>
      <xdr:row>77</xdr:row>
      <xdr:rowOff>54610</xdr:rowOff>
    </xdr:to>
    <xdr:cxnSp macro="">
      <xdr:nvCxnSpPr>
        <xdr:cNvPr id="165" name="直線コネクタ 164"/>
        <xdr:cNvCxnSpPr/>
      </xdr:nvCxnSpPr>
      <xdr:spPr>
        <a:xfrm flipV="1">
          <a:off x="4633595" y="1208659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58420</xdr:rowOff>
    </xdr:from>
    <xdr:ext cx="598805" cy="259080"/>
    <xdr:sp macro="" textlink="">
      <xdr:nvSpPr>
        <xdr:cNvPr id="166" name="民生費最小値テキスト"/>
        <xdr:cNvSpPr txBox="1"/>
      </xdr:nvSpPr>
      <xdr:spPr>
        <a:xfrm>
          <a:off x="4686300" y="13260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54610</xdr:rowOff>
    </xdr:from>
    <xdr:to xmlns:xdr="http://schemas.openxmlformats.org/drawingml/2006/spreadsheetDrawing">
      <xdr:col>24</xdr:col>
      <xdr:colOff>152400</xdr:colOff>
      <xdr:row>77</xdr:row>
      <xdr:rowOff>54610</xdr:rowOff>
    </xdr:to>
    <xdr:cxnSp macro="">
      <xdr:nvCxnSpPr>
        <xdr:cNvPr id="167" name="直線コネクタ 166"/>
        <xdr:cNvCxnSpPr/>
      </xdr:nvCxnSpPr>
      <xdr:spPr>
        <a:xfrm>
          <a:off x="4546600" y="1325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31750</xdr:rowOff>
    </xdr:from>
    <xdr:ext cx="598805" cy="258445"/>
    <xdr:sp macro="" textlink="">
      <xdr:nvSpPr>
        <xdr:cNvPr id="168" name="民生費最大値テキスト"/>
        <xdr:cNvSpPr txBox="1"/>
      </xdr:nvSpPr>
      <xdr:spPr>
        <a:xfrm>
          <a:off x="4686300" y="11861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329,508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85090</xdr:rowOff>
    </xdr:from>
    <xdr:to xmlns:xdr="http://schemas.openxmlformats.org/drawingml/2006/spreadsheetDrawing">
      <xdr:col>24</xdr:col>
      <xdr:colOff>152400</xdr:colOff>
      <xdr:row>70</xdr:row>
      <xdr:rowOff>85090</xdr:rowOff>
    </xdr:to>
    <xdr:cxnSp macro="">
      <xdr:nvCxnSpPr>
        <xdr:cNvPr id="169" name="直線コネクタ 168"/>
        <xdr:cNvCxnSpPr/>
      </xdr:nvCxnSpPr>
      <xdr:spPr>
        <a:xfrm>
          <a:off x="4546600" y="1208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118110</xdr:rowOff>
    </xdr:from>
    <xdr:to xmlns:xdr="http://schemas.openxmlformats.org/drawingml/2006/spreadsheetDrawing">
      <xdr:col>24</xdr:col>
      <xdr:colOff>63500</xdr:colOff>
      <xdr:row>74</xdr:row>
      <xdr:rowOff>57785</xdr:rowOff>
    </xdr:to>
    <xdr:cxnSp macro="">
      <xdr:nvCxnSpPr>
        <xdr:cNvPr id="170" name="直線コネクタ 169"/>
        <xdr:cNvCxnSpPr/>
      </xdr:nvCxnSpPr>
      <xdr:spPr>
        <a:xfrm flipV="1">
          <a:off x="3797300" y="1263396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119380</xdr:rowOff>
    </xdr:from>
    <xdr:ext cx="598805" cy="259080"/>
    <xdr:sp macro="" textlink="">
      <xdr:nvSpPr>
        <xdr:cNvPr id="171" name="民生費平均値テキスト"/>
        <xdr:cNvSpPr txBox="1"/>
      </xdr:nvSpPr>
      <xdr:spPr>
        <a:xfrm>
          <a:off x="4686300" y="128066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140970</xdr:rowOff>
    </xdr:from>
    <xdr:to xmlns:xdr="http://schemas.openxmlformats.org/drawingml/2006/spreadsheetDrawing">
      <xdr:col>24</xdr:col>
      <xdr:colOff>114300</xdr:colOff>
      <xdr:row>75</xdr:row>
      <xdr:rowOff>71120</xdr:rowOff>
    </xdr:to>
    <xdr:sp macro="" textlink="">
      <xdr:nvSpPr>
        <xdr:cNvPr id="172" name="フローチャート: 判断 171"/>
        <xdr:cNvSpPr/>
      </xdr:nvSpPr>
      <xdr:spPr>
        <a:xfrm>
          <a:off x="45847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31115</xdr:rowOff>
    </xdr:from>
    <xdr:to xmlns:xdr="http://schemas.openxmlformats.org/drawingml/2006/spreadsheetDrawing">
      <xdr:col>19</xdr:col>
      <xdr:colOff>177800</xdr:colOff>
      <xdr:row>74</xdr:row>
      <xdr:rowOff>57785</xdr:rowOff>
    </xdr:to>
    <xdr:cxnSp macro="">
      <xdr:nvCxnSpPr>
        <xdr:cNvPr id="173" name="直線コネクタ 172"/>
        <xdr:cNvCxnSpPr/>
      </xdr:nvCxnSpPr>
      <xdr:spPr>
        <a:xfrm>
          <a:off x="2908300" y="127184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15875</xdr:rowOff>
    </xdr:from>
    <xdr:to xmlns:xdr="http://schemas.openxmlformats.org/drawingml/2006/spreadsheetDrawing">
      <xdr:col>20</xdr:col>
      <xdr:colOff>38100</xdr:colOff>
      <xdr:row>75</xdr:row>
      <xdr:rowOff>117475</xdr:rowOff>
    </xdr:to>
    <xdr:sp macro="" textlink="">
      <xdr:nvSpPr>
        <xdr:cNvPr id="174" name="フローチャート: 判断 173"/>
        <xdr:cNvSpPr/>
      </xdr:nvSpPr>
      <xdr:spPr>
        <a:xfrm>
          <a:off x="3746500" y="128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109220</xdr:rowOff>
    </xdr:from>
    <xdr:ext cx="598170" cy="258445"/>
    <xdr:sp macro="" textlink="">
      <xdr:nvSpPr>
        <xdr:cNvPr id="175" name="テキスト ボックス 174"/>
        <xdr:cNvSpPr txBox="1"/>
      </xdr:nvSpPr>
      <xdr:spPr>
        <a:xfrm>
          <a:off x="3497580" y="129679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31115</xdr:rowOff>
    </xdr:from>
    <xdr:to xmlns:xdr="http://schemas.openxmlformats.org/drawingml/2006/spreadsheetDrawing">
      <xdr:col>15</xdr:col>
      <xdr:colOff>50800</xdr:colOff>
      <xdr:row>74</xdr:row>
      <xdr:rowOff>168910</xdr:rowOff>
    </xdr:to>
    <xdr:cxnSp macro="">
      <xdr:nvCxnSpPr>
        <xdr:cNvPr id="176" name="直線コネクタ 175"/>
        <xdr:cNvCxnSpPr/>
      </xdr:nvCxnSpPr>
      <xdr:spPr>
        <a:xfrm flipV="1">
          <a:off x="2019300" y="1271841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158115</xdr:rowOff>
    </xdr:from>
    <xdr:to xmlns:xdr="http://schemas.openxmlformats.org/drawingml/2006/spreadsheetDrawing">
      <xdr:col>15</xdr:col>
      <xdr:colOff>101600</xdr:colOff>
      <xdr:row>75</xdr:row>
      <xdr:rowOff>88265</xdr:rowOff>
    </xdr:to>
    <xdr:sp macro="" textlink="">
      <xdr:nvSpPr>
        <xdr:cNvPr id="177" name="フローチャート: 判断 176"/>
        <xdr:cNvSpPr/>
      </xdr:nvSpPr>
      <xdr:spPr>
        <a:xfrm>
          <a:off x="2857500" y="1284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79375</xdr:rowOff>
    </xdr:from>
    <xdr:ext cx="598170" cy="258445"/>
    <xdr:sp macro="" textlink="">
      <xdr:nvSpPr>
        <xdr:cNvPr id="178" name="テキスト ボックス 177"/>
        <xdr:cNvSpPr txBox="1"/>
      </xdr:nvSpPr>
      <xdr:spPr>
        <a:xfrm>
          <a:off x="2608580" y="12938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168910</xdr:rowOff>
    </xdr:from>
    <xdr:to xmlns:xdr="http://schemas.openxmlformats.org/drawingml/2006/spreadsheetDrawing">
      <xdr:col>10</xdr:col>
      <xdr:colOff>114300</xdr:colOff>
      <xdr:row>75</xdr:row>
      <xdr:rowOff>67310</xdr:rowOff>
    </xdr:to>
    <xdr:cxnSp macro="">
      <xdr:nvCxnSpPr>
        <xdr:cNvPr id="179" name="直線コネクタ 178"/>
        <xdr:cNvCxnSpPr/>
      </xdr:nvCxnSpPr>
      <xdr:spPr>
        <a:xfrm flipV="1">
          <a:off x="1130300" y="128562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102235</xdr:rowOff>
    </xdr:from>
    <xdr:to xmlns:xdr="http://schemas.openxmlformats.org/drawingml/2006/spreadsheetDrawing">
      <xdr:col>10</xdr:col>
      <xdr:colOff>165100</xdr:colOff>
      <xdr:row>76</xdr:row>
      <xdr:rowOff>32385</xdr:rowOff>
    </xdr:to>
    <xdr:sp macro="" textlink="">
      <xdr:nvSpPr>
        <xdr:cNvPr id="180" name="フローチャート: 判断 179"/>
        <xdr:cNvSpPr/>
      </xdr:nvSpPr>
      <xdr:spPr>
        <a:xfrm>
          <a:off x="1968500" y="1296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23495</xdr:rowOff>
    </xdr:from>
    <xdr:ext cx="598170" cy="259080"/>
    <xdr:sp macro="" textlink="">
      <xdr:nvSpPr>
        <xdr:cNvPr id="181" name="テキスト ボックス 180"/>
        <xdr:cNvSpPr txBox="1"/>
      </xdr:nvSpPr>
      <xdr:spPr>
        <a:xfrm>
          <a:off x="1719580" y="13053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29210</xdr:rowOff>
    </xdr:from>
    <xdr:to xmlns:xdr="http://schemas.openxmlformats.org/drawingml/2006/spreadsheetDrawing">
      <xdr:col>6</xdr:col>
      <xdr:colOff>38100</xdr:colOff>
      <xdr:row>76</xdr:row>
      <xdr:rowOff>130810</xdr:rowOff>
    </xdr:to>
    <xdr:sp macro="" textlink="">
      <xdr:nvSpPr>
        <xdr:cNvPr id="182" name="フローチャート: 判断 181"/>
        <xdr:cNvSpPr/>
      </xdr:nvSpPr>
      <xdr:spPr>
        <a:xfrm>
          <a:off x="10795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121920</xdr:rowOff>
    </xdr:from>
    <xdr:ext cx="598170" cy="258445"/>
    <xdr:sp macro="" textlink="">
      <xdr:nvSpPr>
        <xdr:cNvPr id="183" name="テキスト ボックス 182"/>
        <xdr:cNvSpPr txBox="1"/>
      </xdr:nvSpPr>
      <xdr:spPr>
        <a:xfrm>
          <a:off x="830580" y="131521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67310</xdr:rowOff>
    </xdr:from>
    <xdr:to xmlns:xdr="http://schemas.openxmlformats.org/drawingml/2006/spreadsheetDrawing">
      <xdr:col>24</xdr:col>
      <xdr:colOff>114300</xdr:colOff>
      <xdr:row>73</xdr:row>
      <xdr:rowOff>168910</xdr:rowOff>
    </xdr:to>
    <xdr:sp macro="" textlink="">
      <xdr:nvSpPr>
        <xdr:cNvPr id="189" name="楕円 188"/>
        <xdr:cNvSpPr/>
      </xdr:nvSpPr>
      <xdr:spPr>
        <a:xfrm>
          <a:off x="4584700" y="125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90170</xdr:rowOff>
    </xdr:from>
    <xdr:ext cx="598805" cy="259080"/>
    <xdr:sp macro="" textlink="">
      <xdr:nvSpPr>
        <xdr:cNvPr id="190" name="民生費該当値テキスト"/>
        <xdr:cNvSpPr txBox="1"/>
      </xdr:nvSpPr>
      <xdr:spPr>
        <a:xfrm>
          <a:off x="4686300" y="12434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6985</xdr:rowOff>
    </xdr:from>
    <xdr:to xmlns:xdr="http://schemas.openxmlformats.org/drawingml/2006/spreadsheetDrawing">
      <xdr:col>20</xdr:col>
      <xdr:colOff>38100</xdr:colOff>
      <xdr:row>74</xdr:row>
      <xdr:rowOff>109220</xdr:rowOff>
    </xdr:to>
    <xdr:sp macro="" textlink="">
      <xdr:nvSpPr>
        <xdr:cNvPr id="191" name="楕円 190"/>
        <xdr:cNvSpPr/>
      </xdr:nvSpPr>
      <xdr:spPr>
        <a:xfrm>
          <a:off x="3746500" y="12694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125095</xdr:rowOff>
    </xdr:from>
    <xdr:ext cx="598170" cy="258445"/>
    <xdr:sp macro="" textlink="">
      <xdr:nvSpPr>
        <xdr:cNvPr id="192" name="テキスト ボックス 191"/>
        <xdr:cNvSpPr txBox="1"/>
      </xdr:nvSpPr>
      <xdr:spPr>
        <a:xfrm>
          <a:off x="3497580" y="124694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151765</xdr:rowOff>
    </xdr:from>
    <xdr:to xmlns:xdr="http://schemas.openxmlformats.org/drawingml/2006/spreadsheetDrawing">
      <xdr:col>15</xdr:col>
      <xdr:colOff>101600</xdr:colOff>
      <xdr:row>74</xdr:row>
      <xdr:rowOff>81915</xdr:rowOff>
    </xdr:to>
    <xdr:sp macro="" textlink="">
      <xdr:nvSpPr>
        <xdr:cNvPr id="193" name="楕円 192"/>
        <xdr:cNvSpPr/>
      </xdr:nvSpPr>
      <xdr:spPr>
        <a:xfrm>
          <a:off x="2857500" y="126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98425</xdr:rowOff>
    </xdr:from>
    <xdr:ext cx="598170" cy="258445"/>
    <xdr:sp macro="" textlink="">
      <xdr:nvSpPr>
        <xdr:cNvPr id="194" name="テキスト ボックス 193"/>
        <xdr:cNvSpPr txBox="1"/>
      </xdr:nvSpPr>
      <xdr:spPr>
        <a:xfrm>
          <a:off x="2608580" y="12442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118110</xdr:rowOff>
    </xdr:from>
    <xdr:to xmlns:xdr="http://schemas.openxmlformats.org/drawingml/2006/spreadsheetDrawing">
      <xdr:col>10</xdr:col>
      <xdr:colOff>165100</xdr:colOff>
      <xdr:row>75</xdr:row>
      <xdr:rowOff>48260</xdr:rowOff>
    </xdr:to>
    <xdr:sp macro="" textlink="">
      <xdr:nvSpPr>
        <xdr:cNvPr id="195" name="楕円 194"/>
        <xdr:cNvSpPr/>
      </xdr:nvSpPr>
      <xdr:spPr>
        <a:xfrm>
          <a:off x="19685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64770</xdr:rowOff>
    </xdr:from>
    <xdr:ext cx="598170" cy="258445"/>
    <xdr:sp macro="" textlink="">
      <xdr:nvSpPr>
        <xdr:cNvPr id="196" name="テキスト ボックス 195"/>
        <xdr:cNvSpPr txBox="1"/>
      </xdr:nvSpPr>
      <xdr:spPr>
        <a:xfrm>
          <a:off x="1719580" y="125806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16510</xdr:rowOff>
    </xdr:from>
    <xdr:to xmlns:xdr="http://schemas.openxmlformats.org/drawingml/2006/spreadsheetDrawing">
      <xdr:col>6</xdr:col>
      <xdr:colOff>38100</xdr:colOff>
      <xdr:row>75</xdr:row>
      <xdr:rowOff>118110</xdr:rowOff>
    </xdr:to>
    <xdr:sp macro="" textlink="">
      <xdr:nvSpPr>
        <xdr:cNvPr id="197" name="楕円 196"/>
        <xdr:cNvSpPr/>
      </xdr:nvSpPr>
      <xdr:spPr>
        <a:xfrm>
          <a:off x="1079500" y="128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134620</xdr:rowOff>
    </xdr:from>
    <xdr:ext cx="598170" cy="258445"/>
    <xdr:sp macro="" textlink="">
      <xdr:nvSpPr>
        <xdr:cNvPr id="198" name="テキスト ボックス 197"/>
        <xdr:cNvSpPr txBox="1"/>
      </xdr:nvSpPr>
      <xdr:spPr>
        <a:xfrm>
          <a:off x="830580" y="12650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7" name="テキスト ボックス 20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9" name="直線コネクタ 20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0" name="テキスト ボックス 209"/>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1" name="直線コネクタ 21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2" name="テキスト ボックス 21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4" name="テキスト ボックス 213"/>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5" name="直線コネクタ 21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6" name="テキスト ボックス 215"/>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7" name="直線コネクタ 21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18" name="テキスト ボックス 217"/>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0" name="テキスト ボックス 21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158115</xdr:rowOff>
    </xdr:from>
    <xdr:to xmlns:xdr="http://schemas.openxmlformats.org/drawingml/2006/spreadsheetDrawing">
      <xdr:col>24</xdr:col>
      <xdr:colOff>62865</xdr:colOff>
      <xdr:row>98</xdr:row>
      <xdr:rowOff>24130</xdr:rowOff>
    </xdr:to>
    <xdr:cxnSp macro="">
      <xdr:nvCxnSpPr>
        <xdr:cNvPr id="222" name="直線コネクタ 221"/>
        <xdr:cNvCxnSpPr/>
      </xdr:nvCxnSpPr>
      <xdr:spPr>
        <a:xfrm flipV="1">
          <a:off x="4633595" y="1541716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27940</xdr:rowOff>
    </xdr:from>
    <xdr:ext cx="534670" cy="259080"/>
    <xdr:sp macro="" textlink="">
      <xdr:nvSpPr>
        <xdr:cNvPr id="223" name="衛生費最小値テキスト"/>
        <xdr:cNvSpPr txBox="1"/>
      </xdr:nvSpPr>
      <xdr:spPr>
        <a:xfrm>
          <a:off x="4686300" y="16830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24130</xdr:rowOff>
    </xdr:from>
    <xdr:to xmlns:xdr="http://schemas.openxmlformats.org/drawingml/2006/spreadsheetDrawing">
      <xdr:col>24</xdr:col>
      <xdr:colOff>152400</xdr:colOff>
      <xdr:row>98</xdr:row>
      <xdr:rowOff>24130</xdr:rowOff>
    </xdr:to>
    <xdr:cxnSp macro="">
      <xdr:nvCxnSpPr>
        <xdr:cNvPr id="224" name="直線コネクタ 223"/>
        <xdr:cNvCxnSpPr/>
      </xdr:nvCxnSpPr>
      <xdr:spPr>
        <a:xfrm>
          <a:off x="4546600" y="1682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104775</xdr:rowOff>
    </xdr:from>
    <xdr:ext cx="598805" cy="259080"/>
    <xdr:sp macro="" textlink="">
      <xdr:nvSpPr>
        <xdr:cNvPr id="225" name="衛生費最大値テキスト"/>
        <xdr:cNvSpPr txBox="1"/>
      </xdr:nvSpPr>
      <xdr:spPr>
        <a:xfrm>
          <a:off x="4686300" y="15192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210,085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158115</xdr:rowOff>
    </xdr:from>
    <xdr:to xmlns:xdr="http://schemas.openxmlformats.org/drawingml/2006/spreadsheetDrawing">
      <xdr:col>24</xdr:col>
      <xdr:colOff>152400</xdr:colOff>
      <xdr:row>89</xdr:row>
      <xdr:rowOff>158115</xdr:rowOff>
    </xdr:to>
    <xdr:cxnSp macro="">
      <xdr:nvCxnSpPr>
        <xdr:cNvPr id="226" name="直線コネクタ 225"/>
        <xdr:cNvCxnSpPr/>
      </xdr:nvCxnSpPr>
      <xdr:spPr>
        <a:xfrm>
          <a:off x="4546600" y="1541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83185</xdr:rowOff>
    </xdr:from>
    <xdr:to xmlns:xdr="http://schemas.openxmlformats.org/drawingml/2006/spreadsheetDrawing">
      <xdr:col>24</xdr:col>
      <xdr:colOff>63500</xdr:colOff>
      <xdr:row>92</xdr:row>
      <xdr:rowOff>121285</xdr:rowOff>
    </xdr:to>
    <xdr:cxnSp macro="">
      <xdr:nvCxnSpPr>
        <xdr:cNvPr id="227" name="直線コネクタ 226"/>
        <xdr:cNvCxnSpPr/>
      </xdr:nvCxnSpPr>
      <xdr:spPr>
        <a:xfrm flipV="1">
          <a:off x="3797300" y="15513685"/>
          <a:ext cx="8382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74930</xdr:rowOff>
    </xdr:from>
    <xdr:ext cx="534670" cy="258445"/>
    <xdr:sp macro="" textlink="">
      <xdr:nvSpPr>
        <xdr:cNvPr id="228" name="衛生費平均値テキスト"/>
        <xdr:cNvSpPr txBox="1"/>
      </xdr:nvSpPr>
      <xdr:spPr>
        <a:xfrm>
          <a:off x="4686300" y="163626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95885</xdr:rowOff>
    </xdr:from>
    <xdr:to xmlns:xdr="http://schemas.openxmlformats.org/drawingml/2006/spreadsheetDrawing">
      <xdr:col>24</xdr:col>
      <xdr:colOff>114300</xdr:colOff>
      <xdr:row>96</xdr:row>
      <xdr:rowOff>26035</xdr:rowOff>
    </xdr:to>
    <xdr:sp macro="" textlink="">
      <xdr:nvSpPr>
        <xdr:cNvPr id="229" name="フローチャート: 判断 228"/>
        <xdr:cNvSpPr/>
      </xdr:nvSpPr>
      <xdr:spPr>
        <a:xfrm>
          <a:off x="4584700" y="1638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89535</xdr:rowOff>
    </xdr:from>
    <xdr:to xmlns:xdr="http://schemas.openxmlformats.org/drawingml/2006/spreadsheetDrawing">
      <xdr:col>19</xdr:col>
      <xdr:colOff>177800</xdr:colOff>
      <xdr:row>92</xdr:row>
      <xdr:rowOff>121285</xdr:rowOff>
    </xdr:to>
    <xdr:cxnSp macro="">
      <xdr:nvCxnSpPr>
        <xdr:cNvPr id="230" name="直線コネクタ 229"/>
        <xdr:cNvCxnSpPr/>
      </xdr:nvCxnSpPr>
      <xdr:spPr>
        <a:xfrm>
          <a:off x="2908300" y="1586293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89535</xdr:rowOff>
    </xdr:from>
    <xdr:to xmlns:xdr="http://schemas.openxmlformats.org/drawingml/2006/spreadsheetDrawing">
      <xdr:col>20</xdr:col>
      <xdr:colOff>38100</xdr:colOff>
      <xdr:row>96</xdr:row>
      <xdr:rowOff>19685</xdr:rowOff>
    </xdr:to>
    <xdr:sp macro="" textlink="">
      <xdr:nvSpPr>
        <xdr:cNvPr id="231" name="フローチャート: 判断 230"/>
        <xdr:cNvSpPr/>
      </xdr:nvSpPr>
      <xdr:spPr>
        <a:xfrm>
          <a:off x="37465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10795</xdr:rowOff>
    </xdr:from>
    <xdr:ext cx="534035" cy="258445"/>
    <xdr:sp macro="" textlink="">
      <xdr:nvSpPr>
        <xdr:cNvPr id="232" name="テキスト ボックス 231"/>
        <xdr:cNvSpPr txBox="1"/>
      </xdr:nvSpPr>
      <xdr:spPr>
        <a:xfrm>
          <a:off x="3529965" y="16469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89535</xdr:rowOff>
    </xdr:from>
    <xdr:to xmlns:xdr="http://schemas.openxmlformats.org/drawingml/2006/spreadsheetDrawing">
      <xdr:col>15</xdr:col>
      <xdr:colOff>50800</xdr:colOff>
      <xdr:row>93</xdr:row>
      <xdr:rowOff>39370</xdr:rowOff>
    </xdr:to>
    <xdr:cxnSp macro="">
      <xdr:nvCxnSpPr>
        <xdr:cNvPr id="233" name="直線コネクタ 232"/>
        <xdr:cNvCxnSpPr/>
      </xdr:nvCxnSpPr>
      <xdr:spPr>
        <a:xfrm flipV="1">
          <a:off x="2019300" y="1586293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109855</xdr:rowOff>
    </xdr:from>
    <xdr:to xmlns:xdr="http://schemas.openxmlformats.org/drawingml/2006/spreadsheetDrawing">
      <xdr:col>15</xdr:col>
      <xdr:colOff>101600</xdr:colOff>
      <xdr:row>96</xdr:row>
      <xdr:rowOff>40640</xdr:rowOff>
    </xdr:to>
    <xdr:sp macro="" textlink="">
      <xdr:nvSpPr>
        <xdr:cNvPr id="234" name="フローチャート: 判断 233"/>
        <xdr:cNvSpPr/>
      </xdr:nvSpPr>
      <xdr:spPr>
        <a:xfrm>
          <a:off x="2857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31115</xdr:rowOff>
    </xdr:from>
    <xdr:ext cx="534035" cy="258445"/>
    <xdr:sp macro="" textlink="">
      <xdr:nvSpPr>
        <xdr:cNvPr id="235" name="テキスト ボックス 234"/>
        <xdr:cNvSpPr txBox="1"/>
      </xdr:nvSpPr>
      <xdr:spPr>
        <a:xfrm>
          <a:off x="2640965" y="16490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39370</xdr:rowOff>
    </xdr:from>
    <xdr:to xmlns:xdr="http://schemas.openxmlformats.org/drawingml/2006/spreadsheetDrawing">
      <xdr:col>10</xdr:col>
      <xdr:colOff>114300</xdr:colOff>
      <xdr:row>93</xdr:row>
      <xdr:rowOff>139700</xdr:rowOff>
    </xdr:to>
    <xdr:cxnSp macro="">
      <xdr:nvCxnSpPr>
        <xdr:cNvPr id="236" name="直線コネクタ 235"/>
        <xdr:cNvCxnSpPr/>
      </xdr:nvCxnSpPr>
      <xdr:spPr>
        <a:xfrm flipV="1">
          <a:off x="1130300" y="1598422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154940</xdr:rowOff>
    </xdr:from>
    <xdr:to xmlns:xdr="http://schemas.openxmlformats.org/drawingml/2006/spreadsheetDrawing">
      <xdr:col>10</xdr:col>
      <xdr:colOff>165100</xdr:colOff>
      <xdr:row>96</xdr:row>
      <xdr:rowOff>85090</xdr:rowOff>
    </xdr:to>
    <xdr:sp macro="" textlink="">
      <xdr:nvSpPr>
        <xdr:cNvPr id="237" name="フローチャート: 判断 236"/>
        <xdr:cNvSpPr/>
      </xdr:nvSpPr>
      <xdr:spPr>
        <a:xfrm>
          <a:off x="1968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76200</xdr:rowOff>
    </xdr:from>
    <xdr:ext cx="534035" cy="258445"/>
    <xdr:sp macro="" textlink="">
      <xdr:nvSpPr>
        <xdr:cNvPr id="238" name="テキスト ボックス 237"/>
        <xdr:cNvSpPr txBox="1"/>
      </xdr:nvSpPr>
      <xdr:spPr>
        <a:xfrm>
          <a:off x="1751965" y="16535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133350</xdr:rowOff>
    </xdr:from>
    <xdr:to xmlns:xdr="http://schemas.openxmlformats.org/drawingml/2006/spreadsheetDrawing">
      <xdr:col>6</xdr:col>
      <xdr:colOff>38100</xdr:colOff>
      <xdr:row>97</xdr:row>
      <xdr:rowOff>63500</xdr:rowOff>
    </xdr:to>
    <xdr:sp macro="" textlink="">
      <xdr:nvSpPr>
        <xdr:cNvPr id="239" name="フローチャート: 判断 238"/>
        <xdr:cNvSpPr/>
      </xdr:nvSpPr>
      <xdr:spPr>
        <a:xfrm>
          <a:off x="1079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54610</xdr:rowOff>
    </xdr:from>
    <xdr:ext cx="534035" cy="258445"/>
    <xdr:sp macro="" textlink="">
      <xdr:nvSpPr>
        <xdr:cNvPr id="240" name="テキスト ボックス 239"/>
        <xdr:cNvSpPr txBox="1"/>
      </xdr:nvSpPr>
      <xdr:spPr>
        <a:xfrm>
          <a:off x="862965" y="16685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90</xdr:row>
      <xdr:rowOff>32385</xdr:rowOff>
    </xdr:from>
    <xdr:to xmlns:xdr="http://schemas.openxmlformats.org/drawingml/2006/spreadsheetDrawing">
      <xdr:col>24</xdr:col>
      <xdr:colOff>114300</xdr:colOff>
      <xdr:row>90</xdr:row>
      <xdr:rowOff>133985</xdr:rowOff>
    </xdr:to>
    <xdr:sp macro="" textlink="">
      <xdr:nvSpPr>
        <xdr:cNvPr id="246" name="楕円 245"/>
        <xdr:cNvSpPr/>
      </xdr:nvSpPr>
      <xdr:spPr>
        <a:xfrm>
          <a:off x="4584700" y="154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89</xdr:row>
      <xdr:rowOff>118745</xdr:rowOff>
    </xdr:from>
    <xdr:ext cx="598805" cy="259080"/>
    <xdr:sp macro="" textlink="">
      <xdr:nvSpPr>
        <xdr:cNvPr id="247" name="衛生費該当値テキスト"/>
        <xdr:cNvSpPr txBox="1"/>
      </xdr:nvSpPr>
      <xdr:spPr>
        <a:xfrm>
          <a:off x="4686300" y="15377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70485</xdr:rowOff>
    </xdr:from>
    <xdr:to xmlns:xdr="http://schemas.openxmlformats.org/drawingml/2006/spreadsheetDrawing">
      <xdr:col>20</xdr:col>
      <xdr:colOff>38100</xdr:colOff>
      <xdr:row>93</xdr:row>
      <xdr:rowOff>635</xdr:rowOff>
    </xdr:to>
    <xdr:sp macro="" textlink="">
      <xdr:nvSpPr>
        <xdr:cNvPr id="248" name="楕円 247"/>
        <xdr:cNvSpPr/>
      </xdr:nvSpPr>
      <xdr:spPr>
        <a:xfrm>
          <a:off x="3746500" y="158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91</xdr:row>
      <xdr:rowOff>17780</xdr:rowOff>
    </xdr:from>
    <xdr:ext cx="598170" cy="258445"/>
    <xdr:sp macro="" textlink="">
      <xdr:nvSpPr>
        <xdr:cNvPr id="249" name="テキスト ボックス 248"/>
        <xdr:cNvSpPr txBox="1"/>
      </xdr:nvSpPr>
      <xdr:spPr>
        <a:xfrm>
          <a:off x="3497580" y="15619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38735</xdr:rowOff>
    </xdr:from>
    <xdr:to xmlns:xdr="http://schemas.openxmlformats.org/drawingml/2006/spreadsheetDrawing">
      <xdr:col>15</xdr:col>
      <xdr:colOff>101600</xdr:colOff>
      <xdr:row>92</xdr:row>
      <xdr:rowOff>140335</xdr:rowOff>
    </xdr:to>
    <xdr:sp macro="" textlink="">
      <xdr:nvSpPr>
        <xdr:cNvPr id="250" name="楕円 249"/>
        <xdr:cNvSpPr/>
      </xdr:nvSpPr>
      <xdr:spPr>
        <a:xfrm>
          <a:off x="2857500" y="158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90</xdr:row>
      <xdr:rowOff>156845</xdr:rowOff>
    </xdr:from>
    <xdr:ext cx="598170" cy="258445"/>
    <xdr:sp macro="" textlink="">
      <xdr:nvSpPr>
        <xdr:cNvPr id="251" name="テキスト ボックス 250"/>
        <xdr:cNvSpPr txBox="1"/>
      </xdr:nvSpPr>
      <xdr:spPr>
        <a:xfrm>
          <a:off x="2608580" y="15587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160020</xdr:rowOff>
    </xdr:from>
    <xdr:to xmlns:xdr="http://schemas.openxmlformats.org/drawingml/2006/spreadsheetDrawing">
      <xdr:col>10</xdr:col>
      <xdr:colOff>165100</xdr:colOff>
      <xdr:row>93</xdr:row>
      <xdr:rowOff>90170</xdr:rowOff>
    </xdr:to>
    <xdr:sp macro="" textlink="">
      <xdr:nvSpPr>
        <xdr:cNvPr id="252" name="楕円 251"/>
        <xdr:cNvSpPr/>
      </xdr:nvSpPr>
      <xdr:spPr>
        <a:xfrm>
          <a:off x="1968500" y="159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91</xdr:row>
      <xdr:rowOff>106680</xdr:rowOff>
    </xdr:from>
    <xdr:ext cx="598170" cy="259080"/>
    <xdr:sp macro="" textlink="">
      <xdr:nvSpPr>
        <xdr:cNvPr id="253" name="テキスト ボックス 252"/>
        <xdr:cNvSpPr txBox="1"/>
      </xdr:nvSpPr>
      <xdr:spPr>
        <a:xfrm>
          <a:off x="1719580" y="15708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88900</xdr:rowOff>
    </xdr:from>
    <xdr:to xmlns:xdr="http://schemas.openxmlformats.org/drawingml/2006/spreadsheetDrawing">
      <xdr:col>6</xdr:col>
      <xdr:colOff>38100</xdr:colOff>
      <xdr:row>94</xdr:row>
      <xdr:rowOff>19050</xdr:rowOff>
    </xdr:to>
    <xdr:sp macro="" textlink="">
      <xdr:nvSpPr>
        <xdr:cNvPr id="254" name="楕円 253"/>
        <xdr:cNvSpPr/>
      </xdr:nvSpPr>
      <xdr:spPr>
        <a:xfrm>
          <a:off x="1079500" y="160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92</xdr:row>
      <xdr:rowOff>35560</xdr:rowOff>
    </xdr:from>
    <xdr:ext cx="598170" cy="259080"/>
    <xdr:sp macro="" textlink="">
      <xdr:nvSpPr>
        <xdr:cNvPr id="255" name="テキスト ボックス 254"/>
        <xdr:cNvSpPr txBox="1"/>
      </xdr:nvSpPr>
      <xdr:spPr>
        <a:xfrm>
          <a:off x="830580" y="158089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4" name="テキスト ボックス 26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6" name="直線コネクタ 265"/>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67" name="テキスト ボックス 266"/>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8" name="直線コネクタ 267"/>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725" cy="258445"/>
    <xdr:sp macro="" textlink="">
      <xdr:nvSpPr>
        <xdr:cNvPr id="269" name="テキスト ボックス 268"/>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0" name="直線コネクタ 269"/>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725" cy="258445"/>
    <xdr:sp macro="" textlink="">
      <xdr:nvSpPr>
        <xdr:cNvPr id="271" name="テキスト ボックス 270"/>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2" name="直線コネクタ 271"/>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6725" cy="258445"/>
    <xdr:sp macro="" textlink="">
      <xdr:nvSpPr>
        <xdr:cNvPr id="273" name="テキスト ボックス 272"/>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4" name="直線コネクタ 27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75" name="テキスト ボックス 274"/>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54610</xdr:rowOff>
    </xdr:from>
    <xdr:to xmlns:xdr="http://schemas.openxmlformats.org/drawingml/2006/spreadsheetDrawing">
      <xdr:col>54</xdr:col>
      <xdr:colOff>189865</xdr:colOff>
      <xdr:row>38</xdr:row>
      <xdr:rowOff>139700</xdr:rowOff>
    </xdr:to>
    <xdr:cxnSp macro="">
      <xdr:nvCxnSpPr>
        <xdr:cNvPr id="277" name="直線コネクタ 276"/>
        <xdr:cNvCxnSpPr/>
      </xdr:nvCxnSpPr>
      <xdr:spPr>
        <a:xfrm flipV="1">
          <a:off x="10475595" y="51981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8445"/>
    <xdr:sp macro="" textlink="">
      <xdr:nvSpPr>
        <xdr:cNvPr id="278"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79" name="直線コネクタ 278"/>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1270</xdr:rowOff>
    </xdr:from>
    <xdr:ext cx="469900" cy="259080"/>
    <xdr:sp macro="" textlink="">
      <xdr:nvSpPr>
        <xdr:cNvPr id="280" name="労働費最大値テキスト"/>
        <xdr:cNvSpPr txBox="1"/>
      </xdr:nvSpPr>
      <xdr:spPr>
        <a:xfrm>
          <a:off x="10528300" y="4973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54610</xdr:rowOff>
    </xdr:from>
    <xdr:to xmlns:xdr="http://schemas.openxmlformats.org/drawingml/2006/spreadsheetDrawing">
      <xdr:col>55</xdr:col>
      <xdr:colOff>88900</xdr:colOff>
      <xdr:row>30</xdr:row>
      <xdr:rowOff>54610</xdr:rowOff>
    </xdr:to>
    <xdr:cxnSp macro="">
      <xdr:nvCxnSpPr>
        <xdr:cNvPr id="281" name="直線コネクタ 280"/>
        <xdr:cNvCxnSpPr/>
      </xdr:nvCxnSpPr>
      <xdr:spPr>
        <a:xfrm>
          <a:off x="10388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30</xdr:row>
      <xdr:rowOff>54610</xdr:rowOff>
    </xdr:from>
    <xdr:to xmlns:xdr="http://schemas.openxmlformats.org/drawingml/2006/spreadsheetDrawing">
      <xdr:col>55</xdr:col>
      <xdr:colOff>0</xdr:colOff>
      <xdr:row>30</xdr:row>
      <xdr:rowOff>109220</xdr:rowOff>
    </xdr:to>
    <xdr:cxnSp macro="">
      <xdr:nvCxnSpPr>
        <xdr:cNvPr id="282" name="直線コネクタ 281"/>
        <xdr:cNvCxnSpPr/>
      </xdr:nvCxnSpPr>
      <xdr:spPr>
        <a:xfrm flipV="1">
          <a:off x="9639300" y="519811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66675</xdr:rowOff>
    </xdr:from>
    <xdr:ext cx="378460" cy="258445"/>
    <xdr:sp macro="" textlink="">
      <xdr:nvSpPr>
        <xdr:cNvPr id="283" name="労働費平均値テキスト"/>
        <xdr:cNvSpPr txBox="1"/>
      </xdr:nvSpPr>
      <xdr:spPr>
        <a:xfrm>
          <a:off x="10528300" y="64103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88265</xdr:rowOff>
    </xdr:from>
    <xdr:to xmlns:xdr="http://schemas.openxmlformats.org/drawingml/2006/spreadsheetDrawing">
      <xdr:col>55</xdr:col>
      <xdr:colOff>50800</xdr:colOff>
      <xdr:row>38</xdr:row>
      <xdr:rowOff>18415</xdr:rowOff>
    </xdr:to>
    <xdr:sp macro="" textlink="">
      <xdr:nvSpPr>
        <xdr:cNvPr id="284" name="フローチャート: 判断 283"/>
        <xdr:cNvSpPr/>
      </xdr:nvSpPr>
      <xdr:spPr>
        <a:xfrm>
          <a:off x="10426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30</xdr:row>
      <xdr:rowOff>109220</xdr:rowOff>
    </xdr:from>
    <xdr:to xmlns:xdr="http://schemas.openxmlformats.org/drawingml/2006/spreadsheetDrawing">
      <xdr:col>50</xdr:col>
      <xdr:colOff>114300</xdr:colOff>
      <xdr:row>30</xdr:row>
      <xdr:rowOff>151765</xdr:rowOff>
    </xdr:to>
    <xdr:cxnSp macro="">
      <xdr:nvCxnSpPr>
        <xdr:cNvPr id="285" name="直線コネクタ 284"/>
        <xdr:cNvCxnSpPr/>
      </xdr:nvCxnSpPr>
      <xdr:spPr>
        <a:xfrm flipV="1">
          <a:off x="8750300" y="525272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91440</xdr:rowOff>
    </xdr:from>
    <xdr:to xmlns:xdr="http://schemas.openxmlformats.org/drawingml/2006/spreadsheetDrawing">
      <xdr:col>50</xdr:col>
      <xdr:colOff>165100</xdr:colOff>
      <xdr:row>38</xdr:row>
      <xdr:rowOff>21590</xdr:rowOff>
    </xdr:to>
    <xdr:sp macro="" textlink="">
      <xdr:nvSpPr>
        <xdr:cNvPr id="286" name="フローチャート: 判断 285"/>
        <xdr:cNvSpPr/>
      </xdr:nvSpPr>
      <xdr:spPr>
        <a:xfrm>
          <a:off x="9588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12700</xdr:rowOff>
    </xdr:from>
    <xdr:ext cx="378460" cy="259080"/>
    <xdr:sp macro="" textlink="">
      <xdr:nvSpPr>
        <xdr:cNvPr id="287" name="テキスト ボックス 286"/>
        <xdr:cNvSpPr txBox="1"/>
      </xdr:nvSpPr>
      <xdr:spPr>
        <a:xfrm>
          <a:off x="9450070" y="6527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151765</xdr:rowOff>
    </xdr:from>
    <xdr:to xmlns:xdr="http://schemas.openxmlformats.org/drawingml/2006/spreadsheetDrawing">
      <xdr:col>45</xdr:col>
      <xdr:colOff>177800</xdr:colOff>
      <xdr:row>31</xdr:row>
      <xdr:rowOff>15875</xdr:rowOff>
    </xdr:to>
    <xdr:cxnSp macro="">
      <xdr:nvCxnSpPr>
        <xdr:cNvPr id="288" name="直線コネクタ 287"/>
        <xdr:cNvCxnSpPr/>
      </xdr:nvCxnSpPr>
      <xdr:spPr>
        <a:xfrm flipV="1">
          <a:off x="7861300" y="529526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635</xdr:rowOff>
    </xdr:to>
    <xdr:sp macro="" textlink="">
      <xdr:nvSpPr>
        <xdr:cNvPr id="289" name="フローチャート: 判断 288"/>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163195</xdr:rowOff>
    </xdr:from>
    <xdr:ext cx="378460" cy="259080"/>
    <xdr:sp macro="" textlink="">
      <xdr:nvSpPr>
        <xdr:cNvPr id="290" name="テキスト ボックス 289"/>
        <xdr:cNvSpPr txBox="1"/>
      </xdr:nvSpPr>
      <xdr:spPr>
        <a:xfrm>
          <a:off x="8561070" y="6506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15875</xdr:rowOff>
    </xdr:from>
    <xdr:to xmlns:xdr="http://schemas.openxmlformats.org/drawingml/2006/spreadsheetDrawing">
      <xdr:col>41</xdr:col>
      <xdr:colOff>50800</xdr:colOff>
      <xdr:row>31</xdr:row>
      <xdr:rowOff>59690</xdr:rowOff>
    </xdr:to>
    <xdr:cxnSp macro="">
      <xdr:nvCxnSpPr>
        <xdr:cNvPr id="291" name="直線コネクタ 290"/>
        <xdr:cNvCxnSpPr/>
      </xdr:nvCxnSpPr>
      <xdr:spPr>
        <a:xfrm flipV="1">
          <a:off x="6972300" y="53308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68580</xdr:rowOff>
    </xdr:from>
    <xdr:to xmlns:xdr="http://schemas.openxmlformats.org/drawingml/2006/spreadsheetDrawing">
      <xdr:col>41</xdr:col>
      <xdr:colOff>101600</xdr:colOff>
      <xdr:row>37</xdr:row>
      <xdr:rowOff>170180</xdr:rowOff>
    </xdr:to>
    <xdr:sp macro="" textlink="">
      <xdr:nvSpPr>
        <xdr:cNvPr id="292" name="フローチャート: 判断 291"/>
        <xdr:cNvSpPr/>
      </xdr:nvSpPr>
      <xdr:spPr>
        <a:xfrm>
          <a:off x="7810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161290</xdr:rowOff>
    </xdr:from>
    <xdr:ext cx="378460" cy="259080"/>
    <xdr:sp macro="" textlink="">
      <xdr:nvSpPr>
        <xdr:cNvPr id="293" name="テキスト ボックス 292"/>
        <xdr:cNvSpPr txBox="1"/>
      </xdr:nvSpPr>
      <xdr:spPr>
        <a:xfrm>
          <a:off x="7672070" y="6504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100965</xdr:rowOff>
    </xdr:from>
    <xdr:to xmlns:xdr="http://schemas.openxmlformats.org/drawingml/2006/spreadsheetDrawing">
      <xdr:col>36</xdr:col>
      <xdr:colOff>165100</xdr:colOff>
      <xdr:row>37</xdr:row>
      <xdr:rowOff>31115</xdr:rowOff>
    </xdr:to>
    <xdr:sp macro="" textlink="">
      <xdr:nvSpPr>
        <xdr:cNvPr id="294" name="フローチャート: 判断 293"/>
        <xdr:cNvSpPr/>
      </xdr:nvSpPr>
      <xdr:spPr>
        <a:xfrm>
          <a:off x="6921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22225</xdr:rowOff>
    </xdr:from>
    <xdr:ext cx="378460" cy="258445"/>
    <xdr:sp macro="" textlink="">
      <xdr:nvSpPr>
        <xdr:cNvPr id="295" name="テキスト ボックス 294"/>
        <xdr:cNvSpPr txBox="1"/>
      </xdr:nvSpPr>
      <xdr:spPr>
        <a:xfrm>
          <a:off x="6783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6" name="テキスト ボックス 29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7" name="テキスト ボックス 29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8" name="テキスト ボックス 29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299" name="テキスト ボックス 29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0" name="テキスト ボックス 29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30</xdr:row>
      <xdr:rowOff>3810</xdr:rowOff>
    </xdr:from>
    <xdr:to xmlns:xdr="http://schemas.openxmlformats.org/drawingml/2006/spreadsheetDrawing">
      <xdr:col>55</xdr:col>
      <xdr:colOff>50800</xdr:colOff>
      <xdr:row>30</xdr:row>
      <xdr:rowOff>105410</xdr:rowOff>
    </xdr:to>
    <xdr:sp macro="" textlink="">
      <xdr:nvSpPr>
        <xdr:cNvPr id="301" name="楕円 300"/>
        <xdr:cNvSpPr/>
      </xdr:nvSpPr>
      <xdr:spPr>
        <a:xfrm>
          <a:off x="10426700" y="51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29</xdr:row>
      <xdr:rowOff>128270</xdr:rowOff>
    </xdr:from>
    <xdr:ext cx="469900" cy="259080"/>
    <xdr:sp macro="" textlink="">
      <xdr:nvSpPr>
        <xdr:cNvPr id="302" name="労働費該当値テキスト"/>
        <xdr:cNvSpPr txBox="1"/>
      </xdr:nvSpPr>
      <xdr:spPr>
        <a:xfrm>
          <a:off x="10528300" y="5100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30</xdr:row>
      <xdr:rowOff>57785</xdr:rowOff>
    </xdr:from>
    <xdr:to xmlns:xdr="http://schemas.openxmlformats.org/drawingml/2006/spreadsheetDrawing">
      <xdr:col>50</xdr:col>
      <xdr:colOff>165100</xdr:colOff>
      <xdr:row>30</xdr:row>
      <xdr:rowOff>159385</xdr:rowOff>
    </xdr:to>
    <xdr:sp macro="" textlink="">
      <xdr:nvSpPr>
        <xdr:cNvPr id="303" name="楕円 302"/>
        <xdr:cNvSpPr/>
      </xdr:nvSpPr>
      <xdr:spPr>
        <a:xfrm>
          <a:off x="9588500" y="52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29</xdr:row>
      <xdr:rowOff>4445</xdr:rowOff>
    </xdr:from>
    <xdr:ext cx="469265" cy="259080"/>
    <xdr:sp macro="" textlink="">
      <xdr:nvSpPr>
        <xdr:cNvPr id="304" name="テキスト ボックス 303"/>
        <xdr:cNvSpPr txBox="1"/>
      </xdr:nvSpPr>
      <xdr:spPr>
        <a:xfrm>
          <a:off x="9404350" y="4976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30</xdr:row>
      <xdr:rowOff>100965</xdr:rowOff>
    </xdr:from>
    <xdr:to xmlns:xdr="http://schemas.openxmlformats.org/drawingml/2006/spreadsheetDrawing">
      <xdr:col>46</xdr:col>
      <xdr:colOff>38100</xdr:colOff>
      <xdr:row>31</xdr:row>
      <xdr:rowOff>31115</xdr:rowOff>
    </xdr:to>
    <xdr:sp macro="" textlink="">
      <xdr:nvSpPr>
        <xdr:cNvPr id="305" name="楕円 304"/>
        <xdr:cNvSpPr/>
      </xdr:nvSpPr>
      <xdr:spPr>
        <a:xfrm>
          <a:off x="8699500" y="52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29</xdr:row>
      <xdr:rowOff>47625</xdr:rowOff>
    </xdr:from>
    <xdr:ext cx="469265" cy="259080"/>
    <xdr:sp macro="" textlink="">
      <xdr:nvSpPr>
        <xdr:cNvPr id="306" name="テキスト ボックス 305"/>
        <xdr:cNvSpPr txBox="1"/>
      </xdr:nvSpPr>
      <xdr:spPr>
        <a:xfrm>
          <a:off x="8515350" y="50196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136525</xdr:rowOff>
    </xdr:from>
    <xdr:to xmlns:xdr="http://schemas.openxmlformats.org/drawingml/2006/spreadsheetDrawing">
      <xdr:col>41</xdr:col>
      <xdr:colOff>101600</xdr:colOff>
      <xdr:row>31</xdr:row>
      <xdr:rowOff>66675</xdr:rowOff>
    </xdr:to>
    <xdr:sp macro="" textlink="">
      <xdr:nvSpPr>
        <xdr:cNvPr id="307" name="楕円 306"/>
        <xdr:cNvSpPr/>
      </xdr:nvSpPr>
      <xdr:spPr>
        <a:xfrm>
          <a:off x="7810500" y="52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29</xdr:row>
      <xdr:rowOff>83185</xdr:rowOff>
    </xdr:from>
    <xdr:ext cx="469265" cy="259080"/>
    <xdr:sp macro="" textlink="">
      <xdr:nvSpPr>
        <xdr:cNvPr id="308" name="テキスト ボックス 307"/>
        <xdr:cNvSpPr txBox="1"/>
      </xdr:nvSpPr>
      <xdr:spPr>
        <a:xfrm>
          <a:off x="7626350" y="50552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8890</xdr:rowOff>
    </xdr:from>
    <xdr:to xmlns:xdr="http://schemas.openxmlformats.org/drawingml/2006/spreadsheetDrawing">
      <xdr:col>36</xdr:col>
      <xdr:colOff>165100</xdr:colOff>
      <xdr:row>31</xdr:row>
      <xdr:rowOff>110490</xdr:rowOff>
    </xdr:to>
    <xdr:sp macro="" textlink="">
      <xdr:nvSpPr>
        <xdr:cNvPr id="309" name="楕円 308"/>
        <xdr:cNvSpPr/>
      </xdr:nvSpPr>
      <xdr:spPr>
        <a:xfrm>
          <a:off x="6921500" y="53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29</xdr:row>
      <xdr:rowOff>127000</xdr:rowOff>
    </xdr:from>
    <xdr:ext cx="469265" cy="259080"/>
    <xdr:sp macro="" textlink="">
      <xdr:nvSpPr>
        <xdr:cNvPr id="310" name="テキスト ボックス 309"/>
        <xdr:cNvSpPr txBox="1"/>
      </xdr:nvSpPr>
      <xdr:spPr>
        <a:xfrm>
          <a:off x="6737350" y="5099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19" name="テキスト ボックス 31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0" name="直線コネクタ 31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1" name="直線コネクタ 32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2" name="テキスト ボックス 321"/>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3" name="直線コネクタ 32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4" name="テキスト ボックス 32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5" name="直線コネクタ 32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26" name="テキスト ボックス 325"/>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27" name="直線コネクタ 32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28" name="テキスト ボックス 327"/>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29" name="直線コネクタ 32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0" name="テキスト ボックス 329"/>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2" name="テキスト ボックス 33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117475</xdr:rowOff>
    </xdr:from>
    <xdr:to xmlns:xdr="http://schemas.openxmlformats.org/drawingml/2006/spreadsheetDrawing">
      <xdr:col>54</xdr:col>
      <xdr:colOff>189865</xdr:colOff>
      <xdr:row>58</xdr:row>
      <xdr:rowOff>170815</xdr:rowOff>
    </xdr:to>
    <xdr:cxnSp macro="">
      <xdr:nvCxnSpPr>
        <xdr:cNvPr id="334" name="直線コネクタ 333"/>
        <xdr:cNvCxnSpPr/>
      </xdr:nvCxnSpPr>
      <xdr:spPr>
        <a:xfrm flipV="1">
          <a:off x="10475595" y="886142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3175</xdr:rowOff>
    </xdr:from>
    <xdr:ext cx="469900" cy="259080"/>
    <xdr:sp macro="" textlink="">
      <xdr:nvSpPr>
        <xdr:cNvPr id="335" name="農林水産業費最小値テキスト"/>
        <xdr:cNvSpPr txBox="1"/>
      </xdr:nvSpPr>
      <xdr:spPr>
        <a:xfrm>
          <a:off x="10528300" y="10118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170815</xdr:rowOff>
    </xdr:from>
    <xdr:to xmlns:xdr="http://schemas.openxmlformats.org/drawingml/2006/spreadsheetDrawing">
      <xdr:col>55</xdr:col>
      <xdr:colOff>88900</xdr:colOff>
      <xdr:row>58</xdr:row>
      <xdr:rowOff>170815</xdr:rowOff>
    </xdr:to>
    <xdr:cxnSp macro="">
      <xdr:nvCxnSpPr>
        <xdr:cNvPr id="336" name="直線コネクタ 335"/>
        <xdr:cNvCxnSpPr/>
      </xdr:nvCxnSpPr>
      <xdr:spPr>
        <a:xfrm>
          <a:off x="10388600" y="1011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64135</xdr:rowOff>
    </xdr:from>
    <xdr:ext cx="598805" cy="258445"/>
    <xdr:sp macro="" textlink="">
      <xdr:nvSpPr>
        <xdr:cNvPr id="337" name="農林水産業費最大値テキスト"/>
        <xdr:cNvSpPr txBox="1"/>
      </xdr:nvSpPr>
      <xdr:spPr>
        <a:xfrm>
          <a:off x="10528300" y="86366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170,390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117475</xdr:rowOff>
    </xdr:from>
    <xdr:to xmlns:xdr="http://schemas.openxmlformats.org/drawingml/2006/spreadsheetDrawing">
      <xdr:col>55</xdr:col>
      <xdr:colOff>88900</xdr:colOff>
      <xdr:row>51</xdr:row>
      <xdr:rowOff>117475</xdr:rowOff>
    </xdr:to>
    <xdr:cxnSp macro="">
      <xdr:nvCxnSpPr>
        <xdr:cNvPr id="338" name="直線コネクタ 337"/>
        <xdr:cNvCxnSpPr/>
      </xdr:nvCxnSpPr>
      <xdr:spPr>
        <a:xfrm>
          <a:off x="10388600" y="886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73660</xdr:rowOff>
    </xdr:from>
    <xdr:to xmlns:xdr="http://schemas.openxmlformats.org/drawingml/2006/spreadsheetDrawing">
      <xdr:col>55</xdr:col>
      <xdr:colOff>0</xdr:colOff>
      <xdr:row>56</xdr:row>
      <xdr:rowOff>100965</xdr:rowOff>
    </xdr:to>
    <xdr:cxnSp macro="">
      <xdr:nvCxnSpPr>
        <xdr:cNvPr id="339" name="直線コネクタ 338"/>
        <xdr:cNvCxnSpPr/>
      </xdr:nvCxnSpPr>
      <xdr:spPr>
        <a:xfrm flipV="1">
          <a:off x="9639300" y="967486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57150</xdr:rowOff>
    </xdr:from>
    <xdr:ext cx="534670" cy="259080"/>
    <xdr:sp macro="" textlink="">
      <xdr:nvSpPr>
        <xdr:cNvPr id="340" name="農林水産業費平均値テキスト"/>
        <xdr:cNvSpPr txBox="1"/>
      </xdr:nvSpPr>
      <xdr:spPr>
        <a:xfrm>
          <a:off x="10528300" y="9658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78740</xdr:rowOff>
    </xdr:from>
    <xdr:to xmlns:xdr="http://schemas.openxmlformats.org/drawingml/2006/spreadsheetDrawing">
      <xdr:col>55</xdr:col>
      <xdr:colOff>50800</xdr:colOff>
      <xdr:row>57</xdr:row>
      <xdr:rowOff>8890</xdr:rowOff>
    </xdr:to>
    <xdr:sp macro="" textlink="">
      <xdr:nvSpPr>
        <xdr:cNvPr id="341" name="フローチャート: 判断 340"/>
        <xdr:cNvSpPr/>
      </xdr:nvSpPr>
      <xdr:spPr>
        <a:xfrm>
          <a:off x="104267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100965</xdr:rowOff>
    </xdr:from>
    <xdr:to xmlns:xdr="http://schemas.openxmlformats.org/drawingml/2006/spreadsheetDrawing">
      <xdr:col>50</xdr:col>
      <xdr:colOff>114300</xdr:colOff>
      <xdr:row>56</xdr:row>
      <xdr:rowOff>123190</xdr:rowOff>
    </xdr:to>
    <xdr:cxnSp macro="">
      <xdr:nvCxnSpPr>
        <xdr:cNvPr id="342" name="直線コネクタ 341"/>
        <xdr:cNvCxnSpPr/>
      </xdr:nvCxnSpPr>
      <xdr:spPr>
        <a:xfrm flipV="1">
          <a:off x="8750300" y="970216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64135</xdr:rowOff>
    </xdr:from>
    <xdr:to xmlns:xdr="http://schemas.openxmlformats.org/drawingml/2006/spreadsheetDrawing">
      <xdr:col>50</xdr:col>
      <xdr:colOff>165100</xdr:colOff>
      <xdr:row>56</xdr:row>
      <xdr:rowOff>166370</xdr:rowOff>
    </xdr:to>
    <xdr:sp macro="" textlink="">
      <xdr:nvSpPr>
        <xdr:cNvPr id="343" name="フローチャート: 判断 342"/>
        <xdr:cNvSpPr/>
      </xdr:nvSpPr>
      <xdr:spPr>
        <a:xfrm>
          <a:off x="95885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156845</xdr:rowOff>
    </xdr:from>
    <xdr:ext cx="534035" cy="258445"/>
    <xdr:sp macro="" textlink="">
      <xdr:nvSpPr>
        <xdr:cNvPr id="344" name="テキスト ボックス 343"/>
        <xdr:cNvSpPr txBox="1"/>
      </xdr:nvSpPr>
      <xdr:spPr>
        <a:xfrm>
          <a:off x="9371965" y="9758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106680</xdr:rowOff>
    </xdr:from>
    <xdr:to xmlns:xdr="http://schemas.openxmlformats.org/drawingml/2006/spreadsheetDrawing">
      <xdr:col>45</xdr:col>
      <xdr:colOff>177800</xdr:colOff>
      <xdr:row>56</xdr:row>
      <xdr:rowOff>123190</xdr:rowOff>
    </xdr:to>
    <xdr:cxnSp macro="">
      <xdr:nvCxnSpPr>
        <xdr:cNvPr id="345" name="直線コネクタ 344"/>
        <xdr:cNvCxnSpPr/>
      </xdr:nvCxnSpPr>
      <xdr:spPr>
        <a:xfrm>
          <a:off x="7861300" y="97078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66675</xdr:rowOff>
    </xdr:from>
    <xdr:to xmlns:xdr="http://schemas.openxmlformats.org/drawingml/2006/spreadsheetDrawing">
      <xdr:col>46</xdr:col>
      <xdr:colOff>38100</xdr:colOff>
      <xdr:row>56</xdr:row>
      <xdr:rowOff>168275</xdr:rowOff>
    </xdr:to>
    <xdr:sp macro="" textlink="">
      <xdr:nvSpPr>
        <xdr:cNvPr id="346" name="フローチャート: 判断 345"/>
        <xdr:cNvSpPr/>
      </xdr:nvSpPr>
      <xdr:spPr>
        <a:xfrm>
          <a:off x="86995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13335</xdr:rowOff>
    </xdr:from>
    <xdr:ext cx="534035" cy="259080"/>
    <xdr:sp macro="" textlink="">
      <xdr:nvSpPr>
        <xdr:cNvPr id="347" name="テキスト ボックス 346"/>
        <xdr:cNvSpPr txBox="1"/>
      </xdr:nvSpPr>
      <xdr:spPr>
        <a:xfrm>
          <a:off x="8482965" y="9443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102870</xdr:rowOff>
    </xdr:from>
    <xdr:to xmlns:xdr="http://schemas.openxmlformats.org/drawingml/2006/spreadsheetDrawing">
      <xdr:col>41</xdr:col>
      <xdr:colOff>50800</xdr:colOff>
      <xdr:row>56</xdr:row>
      <xdr:rowOff>106680</xdr:rowOff>
    </xdr:to>
    <xdr:cxnSp macro="">
      <xdr:nvCxnSpPr>
        <xdr:cNvPr id="348" name="直線コネクタ 347"/>
        <xdr:cNvCxnSpPr/>
      </xdr:nvCxnSpPr>
      <xdr:spPr>
        <a:xfrm>
          <a:off x="6972300" y="97040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95885</xdr:rowOff>
    </xdr:from>
    <xdr:to xmlns:xdr="http://schemas.openxmlformats.org/drawingml/2006/spreadsheetDrawing">
      <xdr:col>41</xdr:col>
      <xdr:colOff>101600</xdr:colOff>
      <xdr:row>57</xdr:row>
      <xdr:rowOff>26035</xdr:rowOff>
    </xdr:to>
    <xdr:sp macro="" textlink="">
      <xdr:nvSpPr>
        <xdr:cNvPr id="349" name="フローチャート: 判断 348"/>
        <xdr:cNvSpPr/>
      </xdr:nvSpPr>
      <xdr:spPr>
        <a:xfrm>
          <a:off x="78105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17780</xdr:rowOff>
    </xdr:from>
    <xdr:ext cx="534035" cy="258445"/>
    <xdr:sp macro="" textlink="">
      <xdr:nvSpPr>
        <xdr:cNvPr id="350" name="テキスト ボックス 349"/>
        <xdr:cNvSpPr txBox="1"/>
      </xdr:nvSpPr>
      <xdr:spPr>
        <a:xfrm>
          <a:off x="7593965" y="9790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46990</xdr:rowOff>
    </xdr:from>
    <xdr:to xmlns:xdr="http://schemas.openxmlformats.org/drawingml/2006/spreadsheetDrawing">
      <xdr:col>36</xdr:col>
      <xdr:colOff>165100</xdr:colOff>
      <xdr:row>57</xdr:row>
      <xdr:rowOff>148590</xdr:rowOff>
    </xdr:to>
    <xdr:sp macro="" textlink="">
      <xdr:nvSpPr>
        <xdr:cNvPr id="351" name="フローチャート: 判断 350"/>
        <xdr:cNvSpPr/>
      </xdr:nvSpPr>
      <xdr:spPr>
        <a:xfrm>
          <a:off x="6921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139700</xdr:rowOff>
    </xdr:from>
    <xdr:ext cx="534035" cy="259080"/>
    <xdr:sp macro="" textlink="">
      <xdr:nvSpPr>
        <xdr:cNvPr id="352" name="テキスト ボックス 351"/>
        <xdr:cNvSpPr txBox="1"/>
      </xdr:nvSpPr>
      <xdr:spPr>
        <a:xfrm>
          <a:off x="6704965" y="9912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22860</xdr:rowOff>
    </xdr:from>
    <xdr:to xmlns:xdr="http://schemas.openxmlformats.org/drawingml/2006/spreadsheetDrawing">
      <xdr:col>55</xdr:col>
      <xdr:colOff>50800</xdr:colOff>
      <xdr:row>56</xdr:row>
      <xdr:rowOff>124460</xdr:rowOff>
    </xdr:to>
    <xdr:sp macro="" textlink="">
      <xdr:nvSpPr>
        <xdr:cNvPr id="358" name="楕円 357"/>
        <xdr:cNvSpPr/>
      </xdr:nvSpPr>
      <xdr:spPr>
        <a:xfrm>
          <a:off x="104267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45720</xdr:rowOff>
    </xdr:from>
    <xdr:ext cx="534670" cy="259080"/>
    <xdr:sp macro="" textlink="">
      <xdr:nvSpPr>
        <xdr:cNvPr id="359" name="農林水産業費該当値テキスト"/>
        <xdr:cNvSpPr txBox="1"/>
      </xdr:nvSpPr>
      <xdr:spPr>
        <a:xfrm>
          <a:off x="10528300" y="9475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50165</xdr:rowOff>
    </xdr:from>
    <xdr:to xmlns:xdr="http://schemas.openxmlformats.org/drawingml/2006/spreadsheetDrawing">
      <xdr:col>50</xdr:col>
      <xdr:colOff>165100</xdr:colOff>
      <xdr:row>56</xdr:row>
      <xdr:rowOff>151765</xdr:rowOff>
    </xdr:to>
    <xdr:sp macro="" textlink="">
      <xdr:nvSpPr>
        <xdr:cNvPr id="360" name="楕円 359"/>
        <xdr:cNvSpPr/>
      </xdr:nvSpPr>
      <xdr:spPr>
        <a:xfrm>
          <a:off x="9588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168275</xdr:rowOff>
    </xdr:from>
    <xdr:ext cx="534035" cy="258445"/>
    <xdr:sp macro="" textlink="">
      <xdr:nvSpPr>
        <xdr:cNvPr id="361" name="テキスト ボックス 360"/>
        <xdr:cNvSpPr txBox="1"/>
      </xdr:nvSpPr>
      <xdr:spPr>
        <a:xfrm>
          <a:off x="9371965" y="9426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72390</xdr:rowOff>
    </xdr:from>
    <xdr:to xmlns:xdr="http://schemas.openxmlformats.org/drawingml/2006/spreadsheetDrawing">
      <xdr:col>46</xdr:col>
      <xdr:colOff>38100</xdr:colOff>
      <xdr:row>57</xdr:row>
      <xdr:rowOff>2540</xdr:rowOff>
    </xdr:to>
    <xdr:sp macro="" textlink="">
      <xdr:nvSpPr>
        <xdr:cNvPr id="362" name="楕円 361"/>
        <xdr:cNvSpPr/>
      </xdr:nvSpPr>
      <xdr:spPr>
        <a:xfrm>
          <a:off x="86995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165100</xdr:rowOff>
    </xdr:from>
    <xdr:ext cx="534035" cy="259080"/>
    <xdr:sp macro="" textlink="">
      <xdr:nvSpPr>
        <xdr:cNvPr id="363" name="テキスト ボックス 362"/>
        <xdr:cNvSpPr txBox="1"/>
      </xdr:nvSpPr>
      <xdr:spPr>
        <a:xfrm>
          <a:off x="8482965" y="9766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55880</xdr:rowOff>
    </xdr:from>
    <xdr:to xmlns:xdr="http://schemas.openxmlformats.org/drawingml/2006/spreadsheetDrawing">
      <xdr:col>41</xdr:col>
      <xdr:colOff>101600</xdr:colOff>
      <xdr:row>56</xdr:row>
      <xdr:rowOff>157480</xdr:rowOff>
    </xdr:to>
    <xdr:sp macro="" textlink="">
      <xdr:nvSpPr>
        <xdr:cNvPr id="364" name="楕円 363"/>
        <xdr:cNvSpPr/>
      </xdr:nvSpPr>
      <xdr:spPr>
        <a:xfrm>
          <a:off x="7810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2540</xdr:rowOff>
    </xdr:from>
    <xdr:ext cx="534035" cy="259080"/>
    <xdr:sp macro="" textlink="">
      <xdr:nvSpPr>
        <xdr:cNvPr id="365" name="テキスト ボックス 364"/>
        <xdr:cNvSpPr txBox="1"/>
      </xdr:nvSpPr>
      <xdr:spPr>
        <a:xfrm>
          <a:off x="7593965" y="9432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52070</xdr:rowOff>
    </xdr:from>
    <xdr:to xmlns:xdr="http://schemas.openxmlformats.org/drawingml/2006/spreadsheetDrawing">
      <xdr:col>36</xdr:col>
      <xdr:colOff>165100</xdr:colOff>
      <xdr:row>56</xdr:row>
      <xdr:rowOff>153670</xdr:rowOff>
    </xdr:to>
    <xdr:sp macro="" textlink="">
      <xdr:nvSpPr>
        <xdr:cNvPr id="366" name="楕円 365"/>
        <xdr:cNvSpPr/>
      </xdr:nvSpPr>
      <xdr:spPr>
        <a:xfrm>
          <a:off x="6921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170180</xdr:rowOff>
    </xdr:from>
    <xdr:ext cx="534035" cy="259080"/>
    <xdr:sp macro="" textlink="">
      <xdr:nvSpPr>
        <xdr:cNvPr id="367" name="テキスト ボックス 366"/>
        <xdr:cNvSpPr txBox="1"/>
      </xdr:nvSpPr>
      <xdr:spPr>
        <a:xfrm>
          <a:off x="6704965" y="942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78" name="直線コネクタ 37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79" name="テキスト ボックス 378"/>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0" name="直線コネクタ 37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81" name="テキスト ボックス 380"/>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2" name="直線コネクタ 38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83" name="テキスト ボックス 382"/>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4" name="直線コネクタ 38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85" name="テキスト ボックス 384"/>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6" name="直線コネクタ 38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87" name="テキスト ボックス 38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45720</xdr:rowOff>
    </xdr:from>
    <xdr:to xmlns:xdr="http://schemas.openxmlformats.org/drawingml/2006/spreadsheetDrawing">
      <xdr:col>54</xdr:col>
      <xdr:colOff>189865</xdr:colOff>
      <xdr:row>78</xdr:row>
      <xdr:rowOff>129540</xdr:rowOff>
    </xdr:to>
    <xdr:cxnSp macro="">
      <xdr:nvCxnSpPr>
        <xdr:cNvPr id="389" name="直線コネクタ 388"/>
        <xdr:cNvCxnSpPr/>
      </xdr:nvCxnSpPr>
      <xdr:spPr>
        <a:xfrm flipV="1">
          <a:off x="10475595" y="1204722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133350</xdr:rowOff>
    </xdr:from>
    <xdr:ext cx="469900" cy="258445"/>
    <xdr:sp macro="" textlink="">
      <xdr:nvSpPr>
        <xdr:cNvPr id="390" name="商工費最小値テキスト"/>
        <xdr:cNvSpPr txBox="1"/>
      </xdr:nvSpPr>
      <xdr:spPr>
        <a:xfrm>
          <a:off x="10528300" y="13506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129540</xdr:rowOff>
    </xdr:from>
    <xdr:to xmlns:xdr="http://schemas.openxmlformats.org/drawingml/2006/spreadsheetDrawing">
      <xdr:col>55</xdr:col>
      <xdr:colOff>88900</xdr:colOff>
      <xdr:row>78</xdr:row>
      <xdr:rowOff>129540</xdr:rowOff>
    </xdr:to>
    <xdr:cxnSp macro="">
      <xdr:nvCxnSpPr>
        <xdr:cNvPr id="391" name="直線コネクタ 390"/>
        <xdr:cNvCxnSpPr/>
      </xdr:nvCxnSpPr>
      <xdr:spPr>
        <a:xfrm>
          <a:off x="10388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163830</xdr:rowOff>
    </xdr:from>
    <xdr:ext cx="598805" cy="259080"/>
    <xdr:sp macro="" textlink="">
      <xdr:nvSpPr>
        <xdr:cNvPr id="392" name="商工費最大値テキスト"/>
        <xdr:cNvSpPr txBox="1"/>
      </xdr:nvSpPr>
      <xdr:spPr>
        <a:xfrm>
          <a:off x="10528300" y="11822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160,263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45720</xdr:rowOff>
    </xdr:from>
    <xdr:to xmlns:xdr="http://schemas.openxmlformats.org/drawingml/2006/spreadsheetDrawing">
      <xdr:col>55</xdr:col>
      <xdr:colOff>88900</xdr:colOff>
      <xdr:row>70</xdr:row>
      <xdr:rowOff>45720</xdr:rowOff>
    </xdr:to>
    <xdr:cxnSp macro="">
      <xdr:nvCxnSpPr>
        <xdr:cNvPr id="393" name="直線コネクタ 392"/>
        <xdr:cNvCxnSpPr/>
      </xdr:nvCxnSpPr>
      <xdr:spPr>
        <a:xfrm>
          <a:off x="10388600" y="1204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1270</xdr:rowOff>
    </xdr:from>
    <xdr:to xmlns:xdr="http://schemas.openxmlformats.org/drawingml/2006/spreadsheetDrawing">
      <xdr:col>55</xdr:col>
      <xdr:colOff>0</xdr:colOff>
      <xdr:row>75</xdr:row>
      <xdr:rowOff>144145</xdr:rowOff>
    </xdr:to>
    <xdr:cxnSp macro="">
      <xdr:nvCxnSpPr>
        <xdr:cNvPr id="394" name="直線コネクタ 393"/>
        <xdr:cNvCxnSpPr/>
      </xdr:nvCxnSpPr>
      <xdr:spPr>
        <a:xfrm flipV="1">
          <a:off x="9639300" y="12517120"/>
          <a:ext cx="838200" cy="485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104775</xdr:rowOff>
    </xdr:from>
    <xdr:ext cx="534670" cy="259080"/>
    <xdr:sp macro="" textlink="">
      <xdr:nvSpPr>
        <xdr:cNvPr id="395" name="商工費平均値テキスト"/>
        <xdr:cNvSpPr txBox="1"/>
      </xdr:nvSpPr>
      <xdr:spPr>
        <a:xfrm>
          <a:off x="10528300" y="13134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126365</xdr:rowOff>
    </xdr:from>
    <xdr:to xmlns:xdr="http://schemas.openxmlformats.org/drawingml/2006/spreadsheetDrawing">
      <xdr:col>55</xdr:col>
      <xdr:colOff>50800</xdr:colOff>
      <xdr:row>77</xdr:row>
      <xdr:rowOff>56515</xdr:rowOff>
    </xdr:to>
    <xdr:sp macro="" textlink="">
      <xdr:nvSpPr>
        <xdr:cNvPr id="396" name="フローチャート: 判断 395"/>
        <xdr:cNvSpPr/>
      </xdr:nvSpPr>
      <xdr:spPr>
        <a:xfrm>
          <a:off x="104267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114300</xdr:rowOff>
    </xdr:from>
    <xdr:to xmlns:xdr="http://schemas.openxmlformats.org/drawingml/2006/spreadsheetDrawing">
      <xdr:col>50</xdr:col>
      <xdr:colOff>114300</xdr:colOff>
      <xdr:row>75</xdr:row>
      <xdr:rowOff>144145</xdr:rowOff>
    </xdr:to>
    <xdr:cxnSp macro="">
      <xdr:nvCxnSpPr>
        <xdr:cNvPr id="397" name="直線コネクタ 396"/>
        <xdr:cNvCxnSpPr/>
      </xdr:nvCxnSpPr>
      <xdr:spPr>
        <a:xfrm>
          <a:off x="8750300" y="1297305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117475</xdr:rowOff>
    </xdr:from>
    <xdr:to xmlns:xdr="http://schemas.openxmlformats.org/drawingml/2006/spreadsheetDrawing">
      <xdr:col>50</xdr:col>
      <xdr:colOff>165100</xdr:colOff>
      <xdr:row>77</xdr:row>
      <xdr:rowOff>47625</xdr:rowOff>
    </xdr:to>
    <xdr:sp macro="" textlink="">
      <xdr:nvSpPr>
        <xdr:cNvPr id="398" name="フローチャート: 判断 397"/>
        <xdr:cNvSpPr/>
      </xdr:nvSpPr>
      <xdr:spPr>
        <a:xfrm>
          <a:off x="9588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38735</xdr:rowOff>
    </xdr:from>
    <xdr:ext cx="534035" cy="259080"/>
    <xdr:sp macro="" textlink="">
      <xdr:nvSpPr>
        <xdr:cNvPr id="399" name="テキスト ボックス 398"/>
        <xdr:cNvSpPr txBox="1"/>
      </xdr:nvSpPr>
      <xdr:spPr>
        <a:xfrm>
          <a:off x="9371965" y="13240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45085</xdr:rowOff>
    </xdr:from>
    <xdr:to xmlns:xdr="http://schemas.openxmlformats.org/drawingml/2006/spreadsheetDrawing">
      <xdr:col>45</xdr:col>
      <xdr:colOff>177800</xdr:colOff>
      <xdr:row>75</xdr:row>
      <xdr:rowOff>114300</xdr:rowOff>
    </xdr:to>
    <xdr:cxnSp macro="">
      <xdr:nvCxnSpPr>
        <xdr:cNvPr id="400" name="直線コネクタ 399"/>
        <xdr:cNvCxnSpPr/>
      </xdr:nvCxnSpPr>
      <xdr:spPr>
        <a:xfrm>
          <a:off x="7861300" y="1290383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134620</xdr:rowOff>
    </xdr:from>
    <xdr:to xmlns:xdr="http://schemas.openxmlformats.org/drawingml/2006/spreadsheetDrawing">
      <xdr:col>46</xdr:col>
      <xdr:colOff>38100</xdr:colOff>
      <xdr:row>77</xdr:row>
      <xdr:rowOff>64770</xdr:rowOff>
    </xdr:to>
    <xdr:sp macro="" textlink="">
      <xdr:nvSpPr>
        <xdr:cNvPr id="401" name="フローチャート: 判断 400"/>
        <xdr:cNvSpPr/>
      </xdr:nvSpPr>
      <xdr:spPr>
        <a:xfrm>
          <a:off x="8699500" y="1316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55880</xdr:rowOff>
    </xdr:from>
    <xdr:ext cx="534035" cy="259080"/>
    <xdr:sp macro="" textlink="">
      <xdr:nvSpPr>
        <xdr:cNvPr id="402" name="テキスト ボックス 401"/>
        <xdr:cNvSpPr txBox="1"/>
      </xdr:nvSpPr>
      <xdr:spPr>
        <a:xfrm>
          <a:off x="8482965" y="13257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45085</xdr:rowOff>
    </xdr:from>
    <xdr:to xmlns:xdr="http://schemas.openxmlformats.org/drawingml/2006/spreadsheetDrawing">
      <xdr:col>41</xdr:col>
      <xdr:colOff>50800</xdr:colOff>
      <xdr:row>76</xdr:row>
      <xdr:rowOff>92075</xdr:rowOff>
    </xdr:to>
    <xdr:cxnSp macro="">
      <xdr:nvCxnSpPr>
        <xdr:cNvPr id="403" name="直線コネクタ 402"/>
        <xdr:cNvCxnSpPr/>
      </xdr:nvCxnSpPr>
      <xdr:spPr>
        <a:xfrm flipV="1">
          <a:off x="6972300" y="1290383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143510</xdr:rowOff>
    </xdr:from>
    <xdr:to xmlns:xdr="http://schemas.openxmlformats.org/drawingml/2006/spreadsheetDrawing">
      <xdr:col>41</xdr:col>
      <xdr:colOff>101600</xdr:colOff>
      <xdr:row>77</xdr:row>
      <xdr:rowOff>73025</xdr:rowOff>
    </xdr:to>
    <xdr:sp macro="" textlink="">
      <xdr:nvSpPr>
        <xdr:cNvPr id="404" name="フローチャート: 判断 403"/>
        <xdr:cNvSpPr/>
      </xdr:nvSpPr>
      <xdr:spPr>
        <a:xfrm>
          <a:off x="7810500" y="13173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64770</xdr:rowOff>
    </xdr:from>
    <xdr:ext cx="534035" cy="258445"/>
    <xdr:sp macro="" textlink="">
      <xdr:nvSpPr>
        <xdr:cNvPr id="405" name="テキスト ボックス 404"/>
        <xdr:cNvSpPr txBox="1"/>
      </xdr:nvSpPr>
      <xdr:spPr>
        <a:xfrm>
          <a:off x="7593965" y="13266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81280</xdr:rowOff>
    </xdr:from>
    <xdr:to xmlns:xdr="http://schemas.openxmlformats.org/drawingml/2006/spreadsheetDrawing">
      <xdr:col>36</xdr:col>
      <xdr:colOff>165100</xdr:colOff>
      <xdr:row>78</xdr:row>
      <xdr:rowOff>11430</xdr:rowOff>
    </xdr:to>
    <xdr:sp macro="" textlink="">
      <xdr:nvSpPr>
        <xdr:cNvPr id="406" name="フローチャート: 判断 405"/>
        <xdr:cNvSpPr/>
      </xdr:nvSpPr>
      <xdr:spPr>
        <a:xfrm>
          <a:off x="6921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2540</xdr:rowOff>
    </xdr:from>
    <xdr:ext cx="534035" cy="259080"/>
    <xdr:sp macro="" textlink="">
      <xdr:nvSpPr>
        <xdr:cNvPr id="407" name="テキスト ボックス 406"/>
        <xdr:cNvSpPr txBox="1"/>
      </xdr:nvSpPr>
      <xdr:spPr>
        <a:xfrm>
          <a:off x="6704965" y="13375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8" name="テキスト ボックス 40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9" name="テキスト ボックス 40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0" name="テキスト ボックス 40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1" name="テキスト ボックス 41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2" name="テキスト ボックス 41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72</xdr:row>
      <xdr:rowOff>121920</xdr:rowOff>
    </xdr:from>
    <xdr:to xmlns:xdr="http://schemas.openxmlformats.org/drawingml/2006/spreadsheetDrawing">
      <xdr:col>55</xdr:col>
      <xdr:colOff>50800</xdr:colOff>
      <xdr:row>73</xdr:row>
      <xdr:rowOff>52070</xdr:rowOff>
    </xdr:to>
    <xdr:sp macro="" textlink="">
      <xdr:nvSpPr>
        <xdr:cNvPr id="413" name="楕円 412"/>
        <xdr:cNvSpPr/>
      </xdr:nvSpPr>
      <xdr:spPr>
        <a:xfrm>
          <a:off x="104267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71</xdr:row>
      <xdr:rowOff>144780</xdr:rowOff>
    </xdr:from>
    <xdr:ext cx="598805" cy="258445"/>
    <xdr:sp macro="" textlink="">
      <xdr:nvSpPr>
        <xdr:cNvPr id="414" name="商工費該当値テキスト"/>
        <xdr:cNvSpPr txBox="1"/>
      </xdr:nvSpPr>
      <xdr:spPr>
        <a:xfrm>
          <a:off x="10528300" y="123177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93345</xdr:rowOff>
    </xdr:from>
    <xdr:to xmlns:xdr="http://schemas.openxmlformats.org/drawingml/2006/spreadsheetDrawing">
      <xdr:col>50</xdr:col>
      <xdr:colOff>165100</xdr:colOff>
      <xdr:row>76</xdr:row>
      <xdr:rowOff>23495</xdr:rowOff>
    </xdr:to>
    <xdr:sp macro="" textlink="">
      <xdr:nvSpPr>
        <xdr:cNvPr id="415" name="楕円 414"/>
        <xdr:cNvSpPr/>
      </xdr:nvSpPr>
      <xdr:spPr>
        <a:xfrm>
          <a:off x="95885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40640</xdr:rowOff>
    </xdr:from>
    <xdr:ext cx="534035" cy="258445"/>
    <xdr:sp macro="" textlink="">
      <xdr:nvSpPr>
        <xdr:cNvPr id="416" name="テキスト ボックス 415"/>
        <xdr:cNvSpPr txBox="1"/>
      </xdr:nvSpPr>
      <xdr:spPr>
        <a:xfrm>
          <a:off x="9371965" y="12727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63500</xdr:rowOff>
    </xdr:from>
    <xdr:to xmlns:xdr="http://schemas.openxmlformats.org/drawingml/2006/spreadsheetDrawing">
      <xdr:col>46</xdr:col>
      <xdr:colOff>38100</xdr:colOff>
      <xdr:row>75</xdr:row>
      <xdr:rowOff>165100</xdr:rowOff>
    </xdr:to>
    <xdr:sp macro="" textlink="">
      <xdr:nvSpPr>
        <xdr:cNvPr id="417" name="楕円 416"/>
        <xdr:cNvSpPr/>
      </xdr:nvSpPr>
      <xdr:spPr>
        <a:xfrm>
          <a:off x="8699500" y="129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10160</xdr:rowOff>
    </xdr:from>
    <xdr:ext cx="534035" cy="259080"/>
    <xdr:sp macro="" textlink="">
      <xdr:nvSpPr>
        <xdr:cNvPr id="418" name="テキスト ボックス 417"/>
        <xdr:cNvSpPr txBox="1"/>
      </xdr:nvSpPr>
      <xdr:spPr>
        <a:xfrm>
          <a:off x="8482965" y="12697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166370</xdr:rowOff>
    </xdr:from>
    <xdr:to xmlns:xdr="http://schemas.openxmlformats.org/drawingml/2006/spreadsheetDrawing">
      <xdr:col>41</xdr:col>
      <xdr:colOff>101600</xdr:colOff>
      <xdr:row>75</xdr:row>
      <xdr:rowOff>95885</xdr:rowOff>
    </xdr:to>
    <xdr:sp macro="" textlink="">
      <xdr:nvSpPr>
        <xdr:cNvPr id="419" name="楕円 418"/>
        <xdr:cNvSpPr/>
      </xdr:nvSpPr>
      <xdr:spPr>
        <a:xfrm>
          <a:off x="7810500" y="12853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112395</xdr:rowOff>
    </xdr:from>
    <xdr:ext cx="534035" cy="258445"/>
    <xdr:sp macro="" textlink="">
      <xdr:nvSpPr>
        <xdr:cNvPr id="420" name="テキスト ボックス 419"/>
        <xdr:cNvSpPr txBox="1"/>
      </xdr:nvSpPr>
      <xdr:spPr>
        <a:xfrm>
          <a:off x="7593965" y="12628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41275</xdr:rowOff>
    </xdr:from>
    <xdr:to xmlns:xdr="http://schemas.openxmlformats.org/drawingml/2006/spreadsheetDrawing">
      <xdr:col>36</xdr:col>
      <xdr:colOff>165100</xdr:colOff>
      <xdr:row>76</xdr:row>
      <xdr:rowOff>143510</xdr:rowOff>
    </xdr:to>
    <xdr:sp macro="" textlink="">
      <xdr:nvSpPr>
        <xdr:cNvPr id="421" name="楕円 420"/>
        <xdr:cNvSpPr/>
      </xdr:nvSpPr>
      <xdr:spPr>
        <a:xfrm>
          <a:off x="6921500" y="13071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159385</xdr:rowOff>
    </xdr:from>
    <xdr:ext cx="534035" cy="258445"/>
    <xdr:sp macro="" textlink="">
      <xdr:nvSpPr>
        <xdr:cNvPr id="422" name="テキスト ボックス 421"/>
        <xdr:cNvSpPr txBox="1"/>
      </xdr:nvSpPr>
      <xdr:spPr>
        <a:xfrm>
          <a:off x="6704965" y="12846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80,454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1" name="テキスト ボックス 43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2" name="直線コネクタ 43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3" name="直線コネクタ 43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34" name="テキスト ボックス 433"/>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5" name="直線コネクタ 43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995" cy="259080"/>
    <xdr:sp macro="" textlink="">
      <xdr:nvSpPr>
        <xdr:cNvPr id="436" name="テキスト ボックス 435"/>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7" name="直線コネクタ 43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38" name="テキスト ボックス 437"/>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39" name="直線コネクタ 43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0" name="テキスト ボックス 439"/>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1" name="直線コネクタ 44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42" name="テキスト ボックス 441"/>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3" name="直線コネクタ 44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44" name="テキスト ボックス 443"/>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13970</xdr:rowOff>
    </xdr:from>
    <xdr:to xmlns:xdr="http://schemas.openxmlformats.org/drawingml/2006/spreadsheetDrawing">
      <xdr:col>54</xdr:col>
      <xdr:colOff>189865</xdr:colOff>
      <xdr:row>98</xdr:row>
      <xdr:rowOff>157480</xdr:rowOff>
    </xdr:to>
    <xdr:cxnSp macro="">
      <xdr:nvCxnSpPr>
        <xdr:cNvPr id="446" name="直線コネクタ 445"/>
        <xdr:cNvCxnSpPr/>
      </xdr:nvCxnSpPr>
      <xdr:spPr>
        <a:xfrm flipV="1">
          <a:off x="10475595" y="15615920"/>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161290</xdr:rowOff>
    </xdr:from>
    <xdr:ext cx="534670" cy="259080"/>
    <xdr:sp macro="" textlink="">
      <xdr:nvSpPr>
        <xdr:cNvPr id="447" name="土木費最小値テキスト"/>
        <xdr:cNvSpPr txBox="1"/>
      </xdr:nvSpPr>
      <xdr:spPr>
        <a:xfrm>
          <a:off x="10528300" y="16963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157480</xdr:rowOff>
    </xdr:from>
    <xdr:to xmlns:xdr="http://schemas.openxmlformats.org/drawingml/2006/spreadsheetDrawing">
      <xdr:col>55</xdr:col>
      <xdr:colOff>88900</xdr:colOff>
      <xdr:row>98</xdr:row>
      <xdr:rowOff>157480</xdr:rowOff>
    </xdr:to>
    <xdr:cxnSp macro="">
      <xdr:nvCxnSpPr>
        <xdr:cNvPr id="448" name="直線コネクタ 447"/>
        <xdr:cNvCxnSpPr/>
      </xdr:nvCxnSpPr>
      <xdr:spPr>
        <a:xfrm>
          <a:off x="10388600" y="16959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132080</xdr:rowOff>
    </xdr:from>
    <xdr:ext cx="598805" cy="258445"/>
    <xdr:sp macro="" textlink="">
      <xdr:nvSpPr>
        <xdr:cNvPr id="449" name="土木費最大値テキスト"/>
        <xdr:cNvSpPr txBox="1"/>
      </xdr:nvSpPr>
      <xdr:spPr>
        <a:xfrm>
          <a:off x="10528300" y="15391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735,852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50" name="直線コネクタ 449"/>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140970</xdr:rowOff>
    </xdr:from>
    <xdr:to xmlns:xdr="http://schemas.openxmlformats.org/drawingml/2006/spreadsheetDrawing">
      <xdr:col>55</xdr:col>
      <xdr:colOff>0</xdr:colOff>
      <xdr:row>97</xdr:row>
      <xdr:rowOff>15240</xdr:rowOff>
    </xdr:to>
    <xdr:cxnSp macro="">
      <xdr:nvCxnSpPr>
        <xdr:cNvPr id="451" name="直線コネクタ 450"/>
        <xdr:cNvCxnSpPr/>
      </xdr:nvCxnSpPr>
      <xdr:spPr>
        <a:xfrm flipV="1">
          <a:off x="9639300" y="1660017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132080</xdr:rowOff>
    </xdr:from>
    <xdr:ext cx="534670" cy="258445"/>
    <xdr:sp macro="" textlink="">
      <xdr:nvSpPr>
        <xdr:cNvPr id="452" name="土木費平均値テキスト"/>
        <xdr:cNvSpPr txBox="1"/>
      </xdr:nvSpPr>
      <xdr:spPr>
        <a:xfrm>
          <a:off x="10528300" y="167627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153035</xdr:rowOff>
    </xdr:from>
    <xdr:to xmlns:xdr="http://schemas.openxmlformats.org/drawingml/2006/spreadsheetDrawing">
      <xdr:col>55</xdr:col>
      <xdr:colOff>50800</xdr:colOff>
      <xdr:row>98</xdr:row>
      <xdr:rowOff>83185</xdr:rowOff>
    </xdr:to>
    <xdr:sp macro="" textlink="">
      <xdr:nvSpPr>
        <xdr:cNvPr id="453" name="フローチャート: 判断 452"/>
        <xdr:cNvSpPr/>
      </xdr:nvSpPr>
      <xdr:spPr>
        <a:xfrm>
          <a:off x="104267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152400</xdr:rowOff>
    </xdr:from>
    <xdr:to xmlns:xdr="http://schemas.openxmlformats.org/drawingml/2006/spreadsheetDrawing">
      <xdr:col>50</xdr:col>
      <xdr:colOff>114300</xdr:colOff>
      <xdr:row>97</xdr:row>
      <xdr:rowOff>15240</xdr:rowOff>
    </xdr:to>
    <xdr:cxnSp macro="">
      <xdr:nvCxnSpPr>
        <xdr:cNvPr id="454" name="直線コネクタ 453"/>
        <xdr:cNvCxnSpPr/>
      </xdr:nvCxnSpPr>
      <xdr:spPr>
        <a:xfrm>
          <a:off x="8750300" y="16611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163830</xdr:rowOff>
    </xdr:from>
    <xdr:to xmlns:xdr="http://schemas.openxmlformats.org/drawingml/2006/spreadsheetDrawing">
      <xdr:col>50</xdr:col>
      <xdr:colOff>165100</xdr:colOff>
      <xdr:row>98</xdr:row>
      <xdr:rowOff>93980</xdr:rowOff>
    </xdr:to>
    <xdr:sp macro="" textlink="">
      <xdr:nvSpPr>
        <xdr:cNvPr id="455" name="フローチャート: 判断 454"/>
        <xdr:cNvSpPr/>
      </xdr:nvSpPr>
      <xdr:spPr>
        <a:xfrm>
          <a:off x="95885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85090</xdr:rowOff>
    </xdr:from>
    <xdr:ext cx="534035" cy="259080"/>
    <xdr:sp macro="" textlink="">
      <xdr:nvSpPr>
        <xdr:cNvPr id="456" name="テキスト ボックス 455"/>
        <xdr:cNvSpPr txBox="1"/>
      </xdr:nvSpPr>
      <xdr:spPr>
        <a:xfrm>
          <a:off x="9371965" y="16887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152400</xdr:rowOff>
    </xdr:from>
    <xdr:to xmlns:xdr="http://schemas.openxmlformats.org/drawingml/2006/spreadsheetDrawing">
      <xdr:col>45</xdr:col>
      <xdr:colOff>177800</xdr:colOff>
      <xdr:row>96</xdr:row>
      <xdr:rowOff>153035</xdr:rowOff>
    </xdr:to>
    <xdr:cxnSp macro="">
      <xdr:nvCxnSpPr>
        <xdr:cNvPr id="457" name="直線コネクタ 456"/>
        <xdr:cNvCxnSpPr/>
      </xdr:nvCxnSpPr>
      <xdr:spPr>
        <a:xfrm flipV="1">
          <a:off x="7861300" y="166116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156845</xdr:rowOff>
    </xdr:from>
    <xdr:to xmlns:xdr="http://schemas.openxmlformats.org/drawingml/2006/spreadsheetDrawing">
      <xdr:col>46</xdr:col>
      <xdr:colOff>38100</xdr:colOff>
      <xdr:row>98</xdr:row>
      <xdr:rowOff>86995</xdr:rowOff>
    </xdr:to>
    <xdr:sp macro="" textlink="">
      <xdr:nvSpPr>
        <xdr:cNvPr id="458" name="フローチャート: 判断 457"/>
        <xdr:cNvSpPr/>
      </xdr:nvSpPr>
      <xdr:spPr>
        <a:xfrm>
          <a:off x="8699500" y="1678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78105</xdr:rowOff>
    </xdr:from>
    <xdr:ext cx="534035" cy="258445"/>
    <xdr:sp macro="" textlink="">
      <xdr:nvSpPr>
        <xdr:cNvPr id="459" name="テキスト ボックス 458"/>
        <xdr:cNvSpPr txBox="1"/>
      </xdr:nvSpPr>
      <xdr:spPr>
        <a:xfrm>
          <a:off x="8482965" y="16880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153035</xdr:rowOff>
    </xdr:from>
    <xdr:to xmlns:xdr="http://schemas.openxmlformats.org/drawingml/2006/spreadsheetDrawing">
      <xdr:col>41</xdr:col>
      <xdr:colOff>50800</xdr:colOff>
      <xdr:row>97</xdr:row>
      <xdr:rowOff>146050</xdr:rowOff>
    </xdr:to>
    <xdr:cxnSp macro="">
      <xdr:nvCxnSpPr>
        <xdr:cNvPr id="460" name="直線コネクタ 459"/>
        <xdr:cNvCxnSpPr/>
      </xdr:nvCxnSpPr>
      <xdr:spPr>
        <a:xfrm flipV="1">
          <a:off x="6972300" y="1661223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163195</xdr:rowOff>
    </xdr:from>
    <xdr:to xmlns:xdr="http://schemas.openxmlformats.org/drawingml/2006/spreadsheetDrawing">
      <xdr:col>41</xdr:col>
      <xdr:colOff>101600</xdr:colOff>
      <xdr:row>98</xdr:row>
      <xdr:rowOff>93345</xdr:rowOff>
    </xdr:to>
    <xdr:sp macro="" textlink="">
      <xdr:nvSpPr>
        <xdr:cNvPr id="461" name="フローチャート: 判断 460"/>
        <xdr:cNvSpPr/>
      </xdr:nvSpPr>
      <xdr:spPr>
        <a:xfrm>
          <a:off x="7810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84455</xdr:rowOff>
    </xdr:from>
    <xdr:ext cx="534035" cy="259080"/>
    <xdr:sp macro="" textlink="">
      <xdr:nvSpPr>
        <xdr:cNvPr id="462" name="テキスト ボックス 461"/>
        <xdr:cNvSpPr txBox="1"/>
      </xdr:nvSpPr>
      <xdr:spPr>
        <a:xfrm>
          <a:off x="7593965" y="1688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24765</xdr:rowOff>
    </xdr:from>
    <xdr:to xmlns:xdr="http://schemas.openxmlformats.org/drawingml/2006/spreadsheetDrawing">
      <xdr:col>36</xdr:col>
      <xdr:colOff>165100</xdr:colOff>
      <xdr:row>98</xdr:row>
      <xdr:rowOff>126365</xdr:rowOff>
    </xdr:to>
    <xdr:sp macro="" textlink="">
      <xdr:nvSpPr>
        <xdr:cNvPr id="463" name="フローチャート: 判断 462"/>
        <xdr:cNvSpPr/>
      </xdr:nvSpPr>
      <xdr:spPr>
        <a:xfrm>
          <a:off x="6921500" y="1682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117475</xdr:rowOff>
    </xdr:from>
    <xdr:ext cx="534035" cy="259080"/>
    <xdr:sp macro="" textlink="">
      <xdr:nvSpPr>
        <xdr:cNvPr id="464" name="テキスト ボックス 463"/>
        <xdr:cNvSpPr txBox="1"/>
      </xdr:nvSpPr>
      <xdr:spPr>
        <a:xfrm>
          <a:off x="6704965" y="16919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5" name="テキスト ボックス 46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6" name="テキスト ボックス 46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7" name="テキスト ボックス 46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8" name="テキスト ボックス 46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9" name="テキスト ボックス 46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90170</xdr:rowOff>
    </xdr:from>
    <xdr:to xmlns:xdr="http://schemas.openxmlformats.org/drawingml/2006/spreadsheetDrawing">
      <xdr:col>55</xdr:col>
      <xdr:colOff>50800</xdr:colOff>
      <xdr:row>97</xdr:row>
      <xdr:rowOff>20320</xdr:rowOff>
    </xdr:to>
    <xdr:sp macro="" textlink="">
      <xdr:nvSpPr>
        <xdr:cNvPr id="470" name="楕円 469"/>
        <xdr:cNvSpPr/>
      </xdr:nvSpPr>
      <xdr:spPr>
        <a:xfrm>
          <a:off x="10426700"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113030</xdr:rowOff>
    </xdr:from>
    <xdr:ext cx="598805" cy="259080"/>
    <xdr:sp macro="" textlink="">
      <xdr:nvSpPr>
        <xdr:cNvPr id="471" name="土木費該当値テキスト"/>
        <xdr:cNvSpPr txBox="1"/>
      </xdr:nvSpPr>
      <xdr:spPr>
        <a:xfrm>
          <a:off x="10528300" y="16400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135890</xdr:rowOff>
    </xdr:from>
    <xdr:to xmlns:xdr="http://schemas.openxmlformats.org/drawingml/2006/spreadsheetDrawing">
      <xdr:col>50</xdr:col>
      <xdr:colOff>165100</xdr:colOff>
      <xdr:row>97</xdr:row>
      <xdr:rowOff>66040</xdr:rowOff>
    </xdr:to>
    <xdr:sp macro="" textlink="">
      <xdr:nvSpPr>
        <xdr:cNvPr id="472" name="楕円 471"/>
        <xdr:cNvSpPr/>
      </xdr:nvSpPr>
      <xdr:spPr>
        <a:xfrm>
          <a:off x="958850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82550</xdr:rowOff>
    </xdr:from>
    <xdr:ext cx="598170" cy="259080"/>
    <xdr:sp macro="" textlink="">
      <xdr:nvSpPr>
        <xdr:cNvPr id="473" name="テキスト ボックス 472"/>
        <xdr:cNvSpPr txBox="1"/>
      </xdr:nvSpPr>
      <xdr:spPr>
        <a:xfrm>
          <a:off x="9339580" y="16370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101600</xdr:rowOff>
    </xdr:from>
    <xdr:to xmlns:xdr="http://schemas.openxmlformats.org/drawingml/2006/spreadsheetDrawing">
      <xdr:col>46</xdr:col>
      <xdr:colOff>38100</xdr:colOff>
      <xdr:row>97</xdr:row>
      <xdr:rowOff>31750</xdr:rowOff>
    </xdr:to>
    <xdr:sp macro="" textlink="">
      <xdr:nvSpPr>
        <xdr:cNvPr id="474" name="楕円 473"/>
        <xdr:cNvSpPr/>
      </xdr:nvSpPr>
      <xdr:spPr>
        <a:xfrm>
          <a:off x="8699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48260</xdr:rowOff>
    </xdr:from>
    <xdr:ext cx="598170" cy="259080"/>
    <xdr:sp macro="" textlink="">
      <xdr:nvSpPr>
        <xdr:cNvPr id="475" name="テキスト ボックス 474"/>
        <xdr:cNvSpPr txBox="1"/>
      </xdr:nvSpPr>
      <xdr:spPr>
        <a:xfrm>
          <a:off x="8450580" y="16336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102235</xdr:rowOff>
    </xdr:from>
    <xdr:to xmlns:xdr="http://schemas.openxmlformats.org/drawingml/2006/spreadsheetDrawing">
      <xdr:col>41</xdr:col>
      <xdr:colOff>101600</xdr:colOff>
      <xdr:row>97</xdr:row>
      <xdr:rowOff>32385</xdr:rowOff>
    </xdr:to>
    <xdr:sp macro="" textlink="">
      <xdr:nvSpPr>
        <xdr:cNvPr id="476" name="楕円 475"/>
        <xdr:cNvSpPr/>
      </xdr:nvSpPr>
      <xdr:spPr>
        <a:xfrm>
          <a:off x="78105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48895</xdr:rowOff>
    </xdr:from>
    <xdr:ext cx="598170" cy="259080"/>
    <xdr:sp macro="" textlink="">
      <xdr:nvSpPr>
        <xdr:cNvPr id="477" name="テキスト ボックス 476"/>
        <xdr:cNvSpPr txBox="1"/>
      </xdr:nvSpPr>
      <xdr:spPr>
        <a:xfrm>
          <a:off x="7561580" y="163366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95250</xdr:rowOff>
    </xdr:from>
    <xdr:to xmlns:xdr="http://schemas.openxmlformats.org/drawingml/2006/spreadsheetDrawing">
      <xdr:col>36</xdr:col>
      <xdr:colOff>165100</xdr:colOff>
      <xdr:row>98</xdr:row>
      <xdr:rowOff>25400</xdr:rowOff>
    </xdr:to>
    <xdr:sp macro="" textlink="">
      <xdr:nvSpPr>
        <xdr:cNvPr id="478" name="楕円 477"/>
        <xdr:cNvSpPr/>
      </xdr:nvSpPr>
      <xdr:spPr>
        <a:xfrm>
          <a:off x="6921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41910</xdr:rowOff>
    </xdr:from>
    <xdr:ext cx="598170" cy="258445"/>
    <xdr:sp macro="" textlink="">
      <xdr:nvSpPr>
        <xdr:cNvPr id="479" name="テキスト ボックス 478"/>
        <xdr:cNvSpPr txBox="1"/>
      </xdr:nvSpPr>
      <xdr:spPr>
        <a:xfrm>
          <a:off x="6672580" y="16501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88" name="テキスト ボックス 48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9" name="直線コネクタ 48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490" name="テキスト ボックス 489"/>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1" name="直線コネクタ 490"/>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492" name="テキスト ボックス 491"/>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3" name="直線コネクタ 492"/>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494" name="テキスト ボックス 493"/>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5" name="直線コネクタ 494"/>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496" name="テキスト ボックス 495"/>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497" name="直線コネクタ 496"/>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498" name="テキスト ボックス 497"/>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499" name="直線コネクタ 498"/>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00" name="テキスト ボックス 499"/>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1" name="直線コネクタ 500"/>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02" name="テキスト ボックス 501"/>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3" name="直線コネクタ 50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4" name="テキスト ボックス 503"/>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46355</xdr:rowOff>
    </xdr:from>
    <xdr:to xmlns:xdr="http://schemas.openxmlformats.org/drawingml/2006/spreadsheetDrawing">
      <xdr:col>85</xdr:col>
      <xdr:colOff>126365</xdr:colOff>
      <xdr:row>39</xdr:row>
      <xdr:rowOff>118110</xdr:rowOff>
    </xdr:to>
    <xdr:cxnSp macro="">
      <xdr:nvCxnSpPr>
        <xdr:cNvPr id="506" name="直線コネクタ 505"/>
        <xdr:cNvCxnSpPr/>
      </xdr:nvCxnSpPr>
      <xdr:spPr>
        <a:xfrm flipV="1">
          <a:off x="16317595" y="5189855"/>
          <a:ext cx="127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121920</xdr:rowOff>
    </xdr:from>
    <xdr:ext cx="534670" cy="258445"/>
    <xdr:sp macro="" textlink="">
      <xdr:nvSpPr>
        <xdr:cNvPr id="507" name="消防費最小値テキスト"/>
        <xdr:cNvSpPr txBox="1"/>
      </xdr:nvSpPr>
      <xdr:spPr>
        <a:xfrm>
          <a:off x="16370300" y="68084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118110</xdr:rowOff>
    </xdr:from>
    <xdr:to xmlns:xdr="http://schemas.openxmlformats.org/drawingml/2006/spreadsheetDrawing">
      <xdr:col>86</xdr:col>
      <xdr:colOff>25400</xdr:colOff>
      <xdr:row>39</xdr:row>
      <xdr:rowOff>118110</xdr:rowOff>
    </xdr:to>
    <xdr:cxnSp macro="">
      <xdr:nvCxnSpPr>
        <xdr:cNvPr id="508" name="直線コネクタ 507"/>
        <xdr:cNvCxnSpPr/>
      </xdr:nvCxnSpPr>
      <xdr:spPr>
        <a:xfrm>
          <a:off x="16230600" y="680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164465</xdr:rowOff>
    </xdr:from>
    <xdr:ext cx="598805" cy="259080"/>
    <xdr:sp macro="" textlink="">
      <xdr:nvSpPr>
        <xdr:cNvPr id="509" name="消防費最大値テキスト"/>
        <xdr:cNvSpPr txBox="1"/>
      </xdr:nvSpPr>
      <xdr:spPr>
        <a:xfrm>
          <a:off x="16370300" y="4965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117,710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46355</xdr:rowOff>
    </xdr:from>
    <xdr:to xmlns:xdr="http://schemas.openxmlformats.org/drawingml/2006/spreadsheetDrawing">
      <xdr:col>86</xdr:col>
      <xdr:colOff>25400</xdr:colOff>
      <xdr:row>30</xdr:row>
      <xdr:rowOff>46355</xdr:rowOff>
    </xdr:to>
    <xdr:cxnSp macro="">
      <xdr:nvCxnSpPr>
        <xdr:cNvPr id="510" name="直線コネクタ 509"/>
        <xdr:cNvCxnSpPr/>
      </xdr:nvCxnSpPr>
      <xdr:spPr>
        <a:xfrm>
          <a:off x="16230600" y="518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109220</xdr:rowOff>
    </xdr:from>
    <xdr:to xmlns:xdr="http://schemas.openxmlformats.org/drawingml/2006/spreadsheetDrawing">
      <xdr:col>85</xdr:col>
      <xdr:colOff>127000</xdr:colOff>
      <xdr:row>36</xdr:row>
      <xdr:rowOff>29845</xdr:rowOff>
    </xdr:to>
    <xdr:cxnSp macro="">
      <xdr:nvCxnSpPr>
        <xdr:cNvPr id="511" name="直線コネクタ 510"/>
        <xdr:cNvCxnSpPr/>
      </xdr:nvCxnSpPr>
      <xdr:spPr>
        <a:xfrm flipV="1">
          <a:off x="15481300" y="610997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114300</xdr:rowOff>
    </xdr:from>
    <xdr:ext cx="534670" cy="259080"/>
    <xdr:sp macro="" textlink="">
      <xdr:nvSpPr>
        <xdr:cNvPr id="512" name="消防費平均値テキスト"/>
        <xdr:cNvSpPr txBox="1"/>
      </xdr:nvSpPr>
      <xdr:spPr>
        <a:xfrm>
          <a:off x="16370300" y="6457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135890</xdr:rowOff>
    </xdr:from>
    <xdr:to xmlns:xdr="http://schemas.openxmlformats.org/drawingml/2006/spreadsheetDrawing">
      <xdr:col>85</xdr:col>
      <xdr:colOff>177800</xdr:colOff>
      <xdr:row>38</xdr:row>
      <xdr:rowOff>66040</xdr:rowOff>
    </xdr:to>
    <xdr:sp macro="" textlink="">
      <xdr:nvSpPr>
        <xdr:cNvPr id="513" name="フローチャート: 判断 512"/>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29845</xdr:rowOff>
    </xdr:from>
    <xdr:to xmlns:xdr="http://schemas.openxmlformats.org/drawingml/2006/spreadsheetDrawing">
      <xdr:col>81</xdr:col>
      <xdr:colOff>50800</xdr:colOff>
      <xdr:row>36</xdr:row>
      <xdr:rowOff>101600</xdr:rowOff>
    </xdr:to>
    <xdr:cxnSp macro="">
      <xdr:nvCxnSpPr>
        <xdr:cNvPr id="514" name="直線コネクタ 513"/>
        <xdr:cNvCxnSpPr/>
      </xdr:nvCxnSpPr>
      <xdr:spPr>
        <a:xfrm flipV="1">
          <a:off x="14592300" y="620204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149225</xdr:rowOff>
    </xdr:from>
    <xdr:to xmlns:xdr="http://schemas.openxmlformats.org/drawingml/2006/spreadsheetDrawing">
      <xdr:col>81</xdr:col>
      <xdr:colOff>101600</xdr:colOff>
      <xdr:row>38</xdr:row>
      <xdr:rowOff>79375</xdr:rowOff>
    </xdr:to>
    <xdr:sp macro="" textlink="">
      <xdr:nvSpPr>
        <xdr:cNvPr id="515" name="フローチャート: 判断 514"/>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70485</xdr:rowOff>
    </xdr:from>
    <xdr:ext cx="534035" cy="259080"/>
    <xdr:sp macro="" textlink="">
      <xdr:nvSpPr>
        <xdr:cNvPr id="516" name="テキスト ボックス 515"/>
        <xdr:cNvSpPr txBox="1"/>
      </xdr:nvSpPr>
      <xdr:spPr>
        <a:xfrm>
          <a:off x="15213965" y="6585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101600</xdr:rowOff>
    </xdr:from>
    <xdr:to xmlns:xdr="http://schemas.openxmlformats.org/drawingml/2006/spreadsheetDrawing">
      <xdr:col>76</xdr:col>
      <xdr:colOff>114300</xdr:colOff>
      <xdr:row>36</xdr:row>
      <xdr:rowOff>159385</xdr:rowOff>
    </xdr:to>
    <xdr:cxnSp macro="">
      <xdr:nvCxnSpPr>
        <xdr:cNvPr id="517" name="直線コネクタ 516"/>
        <xdr:cNvCxnSpPr/>
      </xdr:nvCxnSpPr>
      <xdr:spPr>
        <a:xfrm flipV="1">
          <a:off x="13703300" y="627380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9525</xdr:rowOff>
    </xdr:from>
    <xdr:to xmlns:xdr="http://schemas.openxmlformats.org/drawingml/2006/spreadsheetDrawing">
      <xdr:col>76</xdr:col>
      <xdr:colOff>165100</xdr:colOff>
      <xdr:row>38</xdr:row>
      <xdr:rowOff>111125</xdr:rowOff>
    </xdr:to>
    <xdr:sp macro="" textlink="">
      <xdr:nvSpPr>
        <xdr:cNvPr id="518" name="フローチャート: 判断 517"/>
        <xdr:cNvSpPr/>
      </xdr:nvSpPr>
      <xdr:spPr>
        <a:xfrm>
          <a:off x="14541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102235</xdr:rowOff>
    </xdr:from>
    <xdr:ext cx="534035" cy="258445"/>
    <xdr:sp macro="" textlink="">
      <xdr:nvSpPr>
        <xdr:cNvPr id="519" name="テキスト ボックス 518"/>
        <xdr:cNvSpPr txBox="1"/>
      </xdr:nvSpPr>
      <xdr:spPr>
        <a:xfrm>
          <a:off x="14324965" y="6617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30</xdr:row>
      <xdr:rowOff>79375</xdr:rowOff>
    </xdr:from>
    <xdr:to xmlns:xdr="http://schemas.openxmlformats.org/drawingml/2006/spreadsheetDrawing">
      <xdr:col>71</xdr:col>
      <xdr:colOff>177800</xdr:colOff>
      <xdr:row>36</xdr:row>
      <xdr:rowOff>159385</xdr:rowOff>
    </xdr:to>
    <xdr:cxnSp macro="">
      <xdr:nvCxnSpPr>
        <xdr:cNvPr id="520" name="直線コネクタ 519"/>
        <xdr:cNvCxnSpPr/>
      </xdr:nvCxnSpPr>
      <xdr:spPr>
        <a:xfrm>
          <a:off x="12814300" y="5222875"/>
          <a:ext cx="889000" cy="1108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153035</xdr:rowOff>
    </xdr:to>
    <xdr:sp macro="" textlink="">
      <xdr:nvSpPr>
        <xdr:cNvPr id="521" name="フローチャート: 判断 520"/>
        <xdr:cNvSpPr/>
      </xdr:nvSpPr>
      <xdr:spPr>
        <a:xfrm>
          <a:off x="13652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144145</xdr:rowOff>
    </xdr:from>
    <xdr:ext cx="534035" cy="258445"/>
    <xdr:sp macro="" textlink="">
      <xdr:nvSpPr>
        <xdr:cNvPr id="522" name="テキスト ボックス 521"/>
        <xdr:cNvSpPr txBox="1"/>
      </xdr:nvSpPr>
      <xdr:spPr>
        <a:xfrm>
          <a:off x="13435965" y="6487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64770</xdr:rowOff>
    </xdr:from>
    <xdr:to xmlns:xdr="http://schemas.openxmlformats.org/drawingml/2006/spreadsheetDrawing">
      <xdr:col>67</xdr:col>
      <xdr:colOff>101600</xdr:colOff>
      <xdr:row>38</xdr:row>
      <xdr:rowOff>166370</xdr:rowOff>
    </xdr:to>
    <xdr:sp macro="" textlink="">
      <xdr:nvSpPr>
        <xdr:cNvPr id="523" name="フローチャート: 判断 522"/>
        <xdr:cNvSpPr/>
      </xdr:nvSpPr>
      <xdr:spPr>
        <a:xfrm>
          <a:off x="12763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157480</xdr:rowOff>
    </xdr:from>
    <xdr:ext cx="534035" cy="258445"/>
    <xdr:sp macro="" textlink="">
      <xdr:nvSpPr>
        <xdr:cNvPr id="524" name="テキスト ボックス 523"/>
        <xdr:cNvSpPr txBox="1"/>
      </xdr:nvSpPr>
      <xdr:spPr>
        <a:xfrm>
          <a:off x="12546965" y="6672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5" name="テキスト ボックス 52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6" name="テキスト ボックス 52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7" name="テキスト ボックス 52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8" name="テキスト ボックス 52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9" name="テキスト ボックス 52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58420</xdr:rowOff>
    </xdr:from>
    <xdr:to xmlns:xdr="http://schemas.openxmlformats.org/drawingml/2006/spreadsheetDrawing">
      <xdr:col>85</xdr:col>
      <xdr:colOff>177800</xdr:colOff>
      <xdr:row>35</xdr:row>
      <xdr:rowOff>160020</xdr:rowOff>
    </xdr:to>
    <xdr:sp macro="" textlink="">
      <xdr:nvSpPr>
        <xdr:cNvPr id="530" name="楕円 529"/>
        <xdr:cNvSpPr/>
      </xdr:nvSpPr>
      <xdr:spPr>
        <a:xfrm>
          <a:off x="162687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81280</xdr:rowOff>
    </xdr:from>
    <xdr:ext cx="534670" cy="259080"/>
    <xdr:sp macro="" textlink="">
      <xdr:nvSpPr>
        <xdr:cNvPr id="531" name="消防費該当値テキスト"/>
        <xdr:cNvSpPr txBox="1"/>
      </xdr:nvSpPr>
      <xdr:spPr>
        <a:xfrm>
          <a:off x="16370300" y="5910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150495</xdr:rowOff>
    </xdr:from>
    <xdr:to xmlns:xdr="http://schemas.openxmlformats.org/drawingml/2006/spreadsheetDrawing">
      <xdr:col>81</xdr:col>
      <xdr:colOff>101600</xdr:colOff>
      <xdr:row>36</xdr:row>
      <xdr:rowOff>80645</xdr:rowOff>
    </xdr:to>
    <xdr:sp macro="" textlink="">
      <xdr:nvSpPr>
        <xdr:cNvPr id="532" name="楕円 531"/>
        <xdr:cNvSpPr/>
      </xdr:nvSpPr>
      <xdr:spPr>
        <a:xfrm>
          <a:off x="154305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97790</xdr:rowOff>
    </xdr:from>
    <xdr:ext cx="534035" cy="258445"/>
    <xdr:sp macro="" textlink="">
      <xdr:nvSpPr>
        <xdr:cNvPr id="533" name="テキスト ボックス 532"/>
        <xdr:cNvSpPr txBox="1"/>
      </xdr:nvSpPr>
      <xdr:spPr>
        <a:xfrm>
          <a:off x="15213965" y="5927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50800</xdr:rowOff>
    </xdr:from>
    <xdr:to xmlns:xdr="http://schemas.openxmlformats.org/drawingml/2006/spreadsheetDrawing">
      <xdr:col>76</xdr:col>
      <xdr:colOff>165100</xdr:colOff>
      <xdr:row>36</xdr:row>
      <xdr:rowOff>152400</xdr:rowOff>
    </xdr:to>
    <xdr:sp macro="" textlink="">
      <xdr:nvSpPr>
        <xdr:cNvPr id="534" name="楕円 533"/>
        <xdr:cNvSpPr/>
      </xdr:nvSpPr>
      <xdr:spPr>
        <a:xfrm>
          <a:off x="14541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168910</xdr:rowOff>
    </xdr:from>
    <xdr:ext cx="534035" cy="258445"/>
    <xdr:sp macro="" textlink="">
      <xdr:nvSpPr>
        <xdr:cNvPr id="535" name="テキスト ボックス 534"/>
        <xdr:cNvSpPr txBox="1"/>
      </xdr:nvSpPr>
      <xdr:spPr>
        <a:xfrm>
          <a:off x="14324965" y="5998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109220</xdr:rowOff>
    </xdr:from>
    <xdr:to xmlns:xdr="http://schemas.openxmlformats.org/drawingml/2006/spreadsheetDrawing">
      <xdr:col>72</xdr:col>
      <xdr:colOff>38100</xdr:colOff>
      <xdr:row>37</xdr:row>
      <xdr:rowOff>38735</xdr:rowOff>
    </xdr:to>
    <xdr:sp macro="" textlink="">
      <xdr:nvSpPr>
        <xdr:cNvPr id="536" name="楕円 535"/>
        <xdr:cNvSpPr/>
      </xdr:nvSpPr>
      <xdr:spPr>
        <a:xfrm>
          <a:off x="13652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55245</xdr:rowOff>
    </xdr:from>
    <xdr:ext cx="534035" cy="258445"/>
    <xdr:sp macro="" textlink="">
      <xdr:nvSpPr>
        <xdr:cNvPr id="537" name="テキスト ボックス 536"/>
        <xdr:cNvSpPr txBox="1"/>
      </xdr:nvSpPr>
      <xdr:spPr>
        <a:xfrm>
          <a:off x="13435965" y="6055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30</xdr:row>
      <xdr:rowOff>29210</xdr:rowOff>
    </xdr:from>
    <xdr:to xmlns:xdr="http://schemas.openxmlformats.org/drawingml/2006/spreadsheetDrawing">
      <xdr:col>67</xdr:col>
      <xdr:colOff>101600</xdr:colOff>
      <xdr:row>30</xdr:row>
      <xdr:rowOff>130175</xdr:rowOff>
    </xdr:to>
    <xdr:sp macro="" textlink="">
      <xdr:nvSpPr>
        <xdr:cNvPr id="538" name="楕円 537"/>
        <xdr:cNvSpPr/>
      </xdr:nvSpPr>
      <xdr:spPr>
        <a:xfrm>
          <a:off x="12763500" y="517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28</xdr:row>
      <xdr:rowOff>146685</xdr:rowOff>
    </xdr:from>
    <xdr:ext cx="598170" cy="258445"/>
    <xdr:sp macro="" textlink="">
      <xdr:nvSpPr>
        <xdr:cNvPr id="539" name="テキスト ボックス 538"/>
        <xdr:cNvSpPr txBox="1"/>
      </xdr:nvSpPr>
      <xdr:spPr>
        <a:xfrm>
          <a:off x="12514580" y="4947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8" name="テキスト ボックス 547"/>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9" name="直線コネクタ 54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0" name="直線コネクタ 549"/>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8285" cy="259080"/>
    <xdr:sp macro="" textlink="">
      <xdr:nvSpPr>
        <xdr:cNvPr id="551" name="テキスト ボックス 550"/>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2" name="直線コネクタ 551"/>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4995" cy="258445"/>
    <xdr:sp macro="" textlink="">
      <xdr:nvSpPr>
        <xdr:cNvPr id="553" name="テキスト ボックス 552"/>
        <xdr:cNvSpPr txBox="1"/>
      </xdr:nvSpPr>
      <xdr:spPr>
        <a:xfrm>
          <a:off x="11850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4" name="直線コネクタ 553"/>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4995" cy="259080"/>
    <xdr:sp macro="" textlink="">
      <xdr:nvSpPr>
        <xdr:cNvPr id="555" name="テキスト ボックス 554"/>
        <xdr:cNvSpPr txBox="1"/>
      </xdr:nvSpPr>
      <xdr:spPr>
        <a:xfrm>
          <a:off x="11850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56" name="直線コネクタ 555"/>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995" cy="258445"/>
    <xdr:sp macro="" textlink="">
      <xdr:nvSpPr>
        <xdr:cNvPr id="557" name="テキスト ボックス 556"/>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58" name="直線コネクタ 557"/>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995" cy="258445"/>
    <xdr:sp macro="" textlink="">
      <xdr:nvSpPr>
        <xdr:cNvPr id="559" name="テキスト ボックス 558"/>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0" name="直線コネクタ 559"/>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995" cy="259080"/>
    <xdr:sp macro="" textlink="">
      <xdr:nvSpPr>
        <xdr:cNvPr id="561" name="テキスト ボックス 560"/>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3" name="テキスト ボックス 562"/>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142240</xdr:rowOff>
    </xdr:from>
    <xdr:to xmlns:xdr="http://schemas.openxmlformats.org/drawingml/2006/spreadsheetDrawing">
      <xdr:col>85</xdr:col>
      <xdr:colOff>126365</xdr:colOff>
      <xdr:row>58</xdr:row>
      <xdr:rowOff>120650</xdr:rowOff>
    </xdr:to>
    <xdr:cxnSp macro="">
      <xdr:nvCxnSpPr>
        <xdr:cNvPr id="565" name="直線コネクタ 564"/>
        <xdr:cNvCxnSpPr/>
      </xdr:nvCxnSpPr>
      <xdr:spPr>
        <a:xfrm flipV="1">
          <a:off x="16317595" y="871474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123825</xdr:rowOff>
    </xdr:from>
    <xdr:ext cx="534670" cy="258445"/>
    <xdr:sp macro="" textlink="">
      <xdr:nvSpPr>
        <xdr:cNvPr id="566" name="教育費最小値テキスト"/>
        <xdr:cNvSpPr txBox="1"/>
      </xdr:nvSpPr>
      <xdr:spPr>
        <a:xfrm>
          <a:off x="16370300" y="10067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120650</xdr:rowOff>
    </xdr:from>
    <xdr:to xmlns:xdr="http://schemas.openxmlformats.org/drawingml/2006/spreadsheetDrawing">
      <xdr:col>86</xdr:col>
      <xdr:colOff>25400</xdr:colOff>
      <xdr:row>58</xdr:row>
      <xdr:rowOff>120650</xdr:rowOff>
    </xdr:to>
    <xdr:cxnSp macro="">
      <xdr:nvCxnSpPr>
        <xdr:cNvPr id="567" name="直線コネクタ 566"/>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88900</xdr:rowOff>
    </xdr:from>
    <xdr:ext cx="598805" cy="258445"/>
    <xdr:sp macro="" textlink="">
      <xdr:nvSpPr>
        <xdr:cNvPr id="568" name="教育費最大値テキスト"/>
        <xdr:cNvSpPr txBox="1"/>
      </xdr:nvSpPr>
      <xdr:spPr>
        <a:xfrm>
          <a:off x="16370300" y="84899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459,301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142240</xdr:rowOff>
    </xdr:from>
    <xdr:to xmlns:xdr="http://schemas.openxmlformats.org/drawingml/2006/spreadsheetDrawing">
      <xdr:col>86</xdr:col>
      <xdr:colOff>25400</xdr:colOff>
      <xdr:row>50</xdr:row>
      <xdr:rowOff>142240</xdr:rowOff>
    </xdr:to>
    <xdr:cxnSp macro="">
      <xdr:nvCxnSpPr>
        <xdr:cNvPr id="569" name="直線コネクタ 568"/>
        <xdr:cNvCxnSpPr/>
      </xdr:nvCxnSpPr>
      <xdr:spPr>
        <a:xfrm>
          <a:off x="16230600" y="871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165100</xdr:rowOff>
    </xdr:from>
    <xdr:to xmlns:xdr="http://schemas.openxmlformats.org/drawingml/2006/spreadsheetDrawing">
      <xdr:col>85</xdr:col>
      <xdr:colOff>127000</xdr:colOff>
      <xdr:row>57</xdr:row>
      <xdr:rowOff>166370</xdr:rowOff>
    </xdr:to>
    <xdr:cxnSp macro="">
      <xdr:nvCxnSpPr>
        <xdr:cNvPr id="570" name="直線コネクタ 569"/>
        <xdr:cNvCxnSpPr/>
      </xdr:nvCxnSpPr>
      <xdr:spPr>
        <a:xfrm flipV="1">
          <a:off x="15481300" y="99377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93345</xdr:rowOff>
    </xdr:from>
    <xdr:ext cx="534670" cy="259080"/>
    <xdr:sp macro="" textlink="">
      <xdr:nvSpPr>
        <xdr:cNvPr id="571" name="教育費平均値テキスト"/>
        <xdr:cNvSpPr txBox="1"/>
      </xdr:nvSpPr>
      <xdr:spPr>
        <a:xfrm>
          <a:off x="16370300" y="9694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70485</xdr:rowOff>
    </xdr:from>
    <xdr:to xmlns:xdr="http://schemas.openxmlformats.org/drawingml/2006/spreadsheetDrawing">
      <xdr:col>85</xdr:col>
      <xdr:colOff>177800</xdr:colOff>
      <xdr:row>58</xdr:row>
      <xdr:rowOff>635</xdr:rowOff>
    </xdr:to>
    <xdr:sp macro="" textlink="">
      <xdr:nvSpPr>
        <xdr:cNvPr id="572" name="フローチャート: 判断 571"/>
        <xdr:cNvSpPr/>
      </xdr:nvSpPr>
      <xdr:spPr>
        <a:xfrm>
          <a:off x="162687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166370</xdr:rowOff>
    </xdr:from>
    <xdr:to xmlns:xdr="http://schemas.openxmlformats.org/drawingml/2006/spreadsheetDrawing">
      <xdr:col>81</xdr:col>
      <xdr:colOff>50800</xdr:colOff>
      <xdr:row>58</xdr:row>
      <xdr:rowOff>38735</xdr:rowOff>
    </xdr:to>
    <xdr:cxnSp macro="">
      <xdr:nvCxnSpPr>
        <xdr:cNvPr id="573" name="直線コネクタ 572"/>
        <xdr:cNvCxnSpPr/>
      </xdr:nvCxnSpPr>
      <xdr:spPr>
        <a:xfrm flipV="1">
          <a:off x="14592300" y="99390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95885</xdr:rowOff>
    </xdr:from>
    <xdr:to xmlns:xdr="http://schemas.openxmlformats.org/drawingml/2006/spreadsheetDrawing">
      <xdr:col>81</xdr:col>
      <xdr:colOff>101600</xdr:colOff>
      <xdr:row>58</xdr:row>
      <xdr:rowOff>26035</xdr:rowOff>
    </xdr:to>
    <xdr:sp macro="" textlink="">
      <xdr:nvSpPr>
        <xdr:cNvPr id="574" name="フローチャート: 判断 573"/>
        <xdr:cNvSpPr/>
      </xdr:nvSpPr>
      <xdr:spPr>
        <a:xfrm>
          <a:off x="15430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42545</xdr:rowOff>
    </xdr:from>
    <xdr:ext cx="534035" cy="258445"/>
    <xdr:sp macro="" textlink="">
      <xdr:nvSpPr>
        <xdr:cNvPr id="575" name="テキスト ボックス 574"/>
        <xdr:cNvSpPr txBox="1"/>
      </xdr:nvSpPr>
      <xdr:spPr>
        <a:xfrm>
          <a:off x="15213965" y="9643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24130</xdr:rowOff>
    </xdr:from>
    <xdr:to xmlns:xdr="http://schemas.openxmlformats.org/drawingml/2006/spreadsheetDrawing">
      <xdr:col>76</xdr:col>
      <xdr:colOff>114300</xdr:colOff>
      <xdr:row>58</xdr:row>
      <xdr:rowOff>38735</xdr:rowOff>
    </xdr:to>
    <xdr:cxnSp macro="">
      <xdr:nvCxnSpPr>
        <xdr:cNvPr id="576" name="直線コネクタ 575"/>
        <xdr:cNvCxnSpPr/>
      </xdr:nvCxnSpPr>
      <xdr:spPr>
        <a:xfrm>
          <a:off x="13703300" y="99682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118110</xdr:rowOff>
    </xdr:from>
    <xdr:to xmlns:xdr="http://schemas.openxmlformats.org/drawingml/2006/spreadsheetDrawing">
      <xdr:col>76</xdr:col>
      <xdr:colOff>165100</xdr:colOff>
      <xdr:row>58</xdr:row>
      <xdr:rowOff>48260</xdr:rowOff>
    </xdr:to>
    <xdr:sp macro="" textlink="">
      <xdr:nvSpPr>
        <xdr:cNvPr id="577" name="フローチャート: 判断 576"/>
        <xdr:cNvSpPr/>
      </xdr:nvSpPr>
      <xdr:spPr>
        <a:xfrm>
          <a:off x="14541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64770</xdr:rowOff>
    </xdr:from>
    <xdr:ext cx="534035" cy="258445"/>
    <xdr:sp macro="" textlink="">
      <xdr:nvSpPr>
        <xdr:cNvPr id="578" name="テキスト ボックス 577"/>
        <xdr:cNvSpPr txBox="1"/>
      </xdr:nvSpPr>
      <xdr:spPr>
        <a:xfrm>
          <a:off x="14324965" y="9665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24130</xdr:rowOff>
    </xdr:from>
    <xdr:to xmlns:xdr="http://schemas.openxmlformats.org/drawingml/2006/spreadsheetDrawing">
      <xdr:col>71</xdr:col>
      <xdr:colOff>177800</xdr:colOff>
      <xdr:row>58</xdr:row>
      <xdr:rowOff>83185</xdr:rowOff>
    </xdr:to>
    <xdr:cxnSp macro="">
      <xdr:nvCxnSpPr>
        <xdr:cNvPr id="579" name="直線コネクタ 578"/>
        <xdr:cNvCxnSpPr/>
      </xdr:nvCxnSpPr>
      <xdr:spPr>
        <a:xfrm flipV="1">
          <a:off x="12814300" y="996823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130810</xdr:rowOff>
    </xdr:from>
    <xdr:to xmlns:xdr="http://schemas.openxmlformats.org/drawingml/2006/spreadsheetDrawing">
      <xdr:col>72</xdr:col>
      <xdr:colOff>38100</xdr:colOff>
      <xdr:row>58</xdr:row>
      <xdr:rowOff>60960</xdr:rowOff>
    </xdr:to>
    <xdr:sp macro="" textlink="">
      <xdr:nvSpPr>
        <xdr:cNvPr id="580" name="フローチャート: 判断 579"/>
        <xdr:cNvSpPr/>
      </xdr:nvSpPr>
      <xdr:spPr>
        <a:xfrm>
          <a:off x="13652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77470</xdr:rowOff>
    </xdr:from>
    <xdr:ext cx="534035" cy="258445"/>
    <xdr:sp macro="" textlink="">
      <xdr:nvSpPr>
        <xdr:cNvPr id="581" name="テキスト ボックス 580"/>
        <xdr:cNvSpPr txBox="1"/>
      </xdr:nvSpPr>
      <xdr:spPr>
        <a:xfrm>
          <a:off x="13435965" y="9678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17780</xdr:rowOff>
    </xdr:from>
    <xdr:to xmlns:xdr="http://schemas.openxmlformats.org/drawingml/2006/spreadsheetDrawing">
      <xdr:col>67</xdr:col>
      <xdr:colOff>101600</xdr:colOff>
      <xdr:row>58</xdr:row>
      <xdr:rowOff>119380</xdr:rowOff>
    </xdr:to>
    <xdr:sp macro="" textlink="">
      <xdr:nvSpPr>
        <xdr:cNvPr id="582" name="フローチャート: 判断 581"/>
        <xdr:cNvSpPr/>
      </xdr:nvSpPr>
      <xdr:spPr>
        <a:xfrm>
          <a:off x="12763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135890</xdr:rowOff>
    </xdr:from>
    <xdr:ext cx="534035" cy="259080"/>
    <xdr:sp macro="" textlink="">
      <xdr:nvSpPr>
        <xdr:cNvPr id="583" name="テキスト ボックス 582"/>
        <xdr:cNvSpPr txBox="1"/>
      </xdr:nvSpPr>
      <xdr:spPr>
        <a:xfrm>
          <a:off x="12546965" y="9737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114300</xdr:rowOff>
    </xdr:from>
    <xdr:to xmlns:xdr="http://schemas.openxmlformats.org/drawingml/2006/spreadsheetDrawing">
      <xdr:col>85</xdr:col>
      <xdr:colOff>177800</xdr:colOff>
      <xdr:row>58</xdr:row>
      <xdr:rowOff>44450</xdr:rowOff>
    </xdr:to>
    <xdr:sp macro="" textlink="">
      <xdr:nvSpPr>
        <xdr:cNvPr id="589" name="楕円 588"/>
        <xdr:cNvSpPr/>
      </xdr:nvSpPr>
      <xdr:spPr>
        <a:xfrm>
          <a:off x="162687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48895</xdr:rowOff>
    </xdr:from>
    <xdr:ext cx="534670" cy="259080"/>
    <xdr:sp macro="" textlink="">
      <xdr:nvSpPr>
        <xdr:cNvPr id="590" name="教育費該当値テキスト"/>
        <xdr:cNvSpPr txBox="1"/>
      </xdr:nvSpPr>
      <xdr:spPr>
        <a:xfrm>
          <a:off x="16370300" y="9821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114935</xdr:rowOff>
    </xdr:from>
    <xdr:to xmlns:xdr="http://schemas.openxmlformats.org/drawingml/2006/spreadsheetDrawing">
      <xdr:col>81</xdr:col>
      <xdr:colOff>101600</xdr:colOff>
      <xdr:row>58</xdr:row>
      <xdr:rowOff>45085</xdr:rowOff>
    </xdr:to>
    <xdr:sp macro="" textlink="">
      <xdr:nvSpPr>
        <xdr:cNvPr id="591" name="楕円 590"/>
        <xdr:cNvSpPr/>
      </xdr:nvSpPr>
      <xdr:spPr>
        <a:xfrm>
          <a:off x="15430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36195</xdr:rowOff>
    </xdr:from>
    <xdr:ext cx="534035" cy="259080"/>
    <xdr:sp macro="" textlink="">
      <xdr:nvSpPr>
        <xdr:cNvPr id="592" name="テキスト ボックス 591"/>
        <xdr:cNvSpPr txBox="1"/>
      </xdr:nvSpPr>
      <xdr:spPr>
        <a:xfrm>
          <a:off x="15213965" y="9980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159385</xdr:rowOff>
    </xdr:from>
    <xdr:to xmlns:xdr="http://schemas.openxmlformats.org/drawingml/2006/spreadsheetDrawing">
      <xdr:col>76</xdr:col>
      <xdr:colOff>165100</xdr:colOff>
      <xdr:row>58</xdr:row>
      <xdr:rowOff>89535</xdr:rowOff>
    </xdr:to>
    <xdr:sp macro="" textlink="">
      <xdr:nvSpPr>
        <xdr:cNvPr id="593" name="楕円 592"/>
        <xdr:cNvSpPr/>
      </xdr:nvSpPr>
      <xdr:spPr>
        <a:xfrm>
          <a:off x="14541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80645</xdr:rowOff>
    </xdr:from>
    <xdr:ext cx="534035" cy="259080"/>
    <xdr:sp macro="" textlink="">
      <xdr:nvSpPr>
        <xdr:cNvPr id="594" name="テキスト ボックス 593"/>
        <xdr:cNvSpPr txBox="1"/>
      </xdr:nvSpPr>
      <xdr:spPr>
        <a:xfrm>
          <a:off x="14324965" y="10024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144780</xdr:rowOff>
    </xdr:from>
    <xdr:to xmlns:xdr="http://schemas.openxmlformats.org/drawingml/2006/spreadsheetDrawing">
      <xdr:col>72</xdr:col>
      <xdr:colOff>38100</xdr:colOff>
      <xdr:row>58</xdr:row>
      <xdr:rowOff>74930</xdr:rowOff>
    </xdr:to>
    <xdr:sp macro="" textlink="">
      <xdr:nvSpPr>
        <xdr:cNvPr id="595" name="楕円 594"/>
        <xdr:cNvSpPr/>
      </xdr:nvSpPr>
      <xdr:spPr>
        <a:xfrm>
          <a:off x="13652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66040</xdr:rowOff>
    </xdr:from>
    <xdr:ext cx="534035" cy="258445"/>
    <xdr:sp macro="" textlink="">
      <xdr:nvSpPr>
        <xdr:cNvPr id="596" name="テキスト ボックス 595"/>
        <xdr:cNvSpPr txBox="1"/>
      </xdr:nvSpPr>
      <xdr:spPr>
        <a:xfrm>
          <a:off x="13435965" y="10010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32385</xdr:rowOff>
    </xdr:from>
    <xdr:to xmlns:xdr="http://schemas.openxmlformats.org/drawingml/2006/spreadsheetDrawing">
      <xdr:col>67</xdr:col>
      <xdr:colOff>101600</xdr:colOff>
      <xdr:row>58</xdr:row>
      <xdr:rowOff>133985</xdr:rowOff>
    </xdr:to>
    <xdr:sp macro="" textlink="">
      <xdr:nvSpPr>
        <xdr:cNvPr id="597" name="楕円 596"/>
        <xdr:cNvSpPr/>
      </xdr:nvSpPr>
      <xdr:spPr>
        <a:xfrm>
          <a:off x="12763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125095</xdr:rowOff>
    </xdr:from>
    <xdr:ext cx="534035" cy="258445"/>
    <xdr:sp macro="" textlink="">
      <xdr:nvSpPr>
        <xdr:cNvPr id="598" name="テキスト ボックス 597"/>
        <xdr:cNvSpPr txBox="1"/>
      </xdr:nvSpPr>
      <xdr:spPr>
        <a:xfrm>
          <a:off x="12546965" y="10069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7" name="テキスト ボックス 606"/>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9" name="直線コネクタ 608"/>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10" name="テキスト ボックス 609"/>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1" name="直線コネクタ 610"/>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12" name="テキスト ボックス 611"/>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3" name="直線コネクタ 612"/>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14" name="テキスト ボックス 613"/>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5" name="直線コネクタ 614"/>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16" name="テキスト ボックス 615"/>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7"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8" name="テキスト ボックス 617"/>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78740</xdr:rowOff>
    </xdr:from>
    <xdr:to xmlns:xdr="http://schemas.openxmlformats.org/drawingml/2006/spreadsheetDrawing">
      <xdr:col>85</xdr:col>
      <xdr:colOff>126365</xdr:colOff>
      <xdr:row>78</xdr:row>
      <xdr:rowOff>139700</xdr:rowOff>
    </xdr:to>
    <xdr:cxnSp macro="">
      <xdr:nvCxnSpPr>
        <xdr:cNvPr id="620" name="直線コネクタ 619"/>
        <xdr:cNvCxnSpPr/>
      </xdr:nvCxnSpPr>
      <xdr:spPr>
        <a:xfrm flipV="1">
          <a:off x="16317595" y="120802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8445"/>
    <xdr:sp macro="" textlink="">
      <xdr:nvSpPr>
        <xdr:cNvPr id="621" name="災害復旧費最小値テキスト"/>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2" name="直線コネクタ 621"/>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25400</xdr:rowOff>
    </xdr:from>
    <xdr:ext cx="598805" cy="259080"/>
    <xdr:sp macro="" textlink="">
      <xdr:nvSpPr>
        <xdr:cNvPr id="623" name="災害復旧費最大値テキスト"/>
        <xdr:cNvSpPr txBox="1"/>
      </xdr:nvSpPr>
      <xdr:spPr>
        <a:xfrm>
          <a:off x="16370300" y="11855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313,402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78740</xdr:rowOff>
    </xdr:from>
    <xdr:to xmlns:xdr="http://schemas.openxmlformats.org/drawingml/2006/spreadsheetDrawing">
      <xdr:col>86</xdr:col>
      <xdr:colOff>25400</xdr:colOff>
      <xdr:row>70</xdr:row>
      <xdr:rowOff>78740</xdr:rowOff>
    </xdr:to>
    <xdr:cxnSp macro="">
      <xdr:nvCxnSpPr>
        <xdr:cNvPr id="624" name="直線コネクタ 623"/>
        <xdr:cNvCxnSpPr/>
      </xdr:nvCxnSpPr>
      <xdr:spPr>
        <a:xfrm>
          <a:off x="16230600" y="1208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109220</xdr:rowOff>
    </xdr:from>
    <xdr:to xmlns:xdr="http://schemas.openxmlformats.org/drawingml/2006/spreadsheetDrawing">
      <xdr:col>85</xdr:col>
      <xdr:colOff>127000</xdr:colOff>
      <xdr:row>78</xdr:row>
      <xdr:rowOff>58420</xdr:rowOff>
    </xdr:to>
    <xdr:cxnSp macro="">
      <xdr:nvCxnSpPr>
        <xdr:cNvPr id="625" name="直線コネクタ 624"/>
        <xdr:cNvCxnSpPr/>
      </xdr:nvCxnSpPr>
      <xdr:spPr>
        <a:xfrm flipV="1">
          <a:off x="15481300" y="1331087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168275</xdr:rowOff>
    </xdr:from>
    <xdr:ext cx="534670" cy="258445"/>
    <xdr:sp macro="" textlink="">
      <xdr:nvSpPr>
        <xdr:cNvPr id="626" name="災害復旧費平均値テキスト"/>
        <xdr:cNvSpPr txBox="1"/>
      </xdr:nvSpPr>
      <xdr:spPr>
        <a:xfrm>
          <a:off x="16370300" y="133699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18415</xdr:rowOff>
    </xdr:from>
    <xdr:to xmlns:xdr="http://schemas.openxmlformats.org/drawingml/2006/spreadsheetDrawing">
      <xdr:col>85</xdr:col>
      <xdr:colOff>177800</xdr:colOff>
      <xdr:row>78</xdr:row>
      <xdr:rowOff>120650</xdr:rowOff>
    </xdr:to>
    <xdr:sp macro="" textlink="">
      <xdr:nvSpPr>
        <xdr:cNvPr id="627" name="フローチャート: 判断 626"/>
        <xdr:cNvSpPr/>
      </xdr:nvSpPr>
      <xdr:spPr>
        <a:xfrm>
          <a:off x="162687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38100</xdr:rowOff>
    </xdr:from>
    <xdr:to xmlns:xdr="http://schemas.openxmlformats.org/drawingml/2006/spreadsheetDrawing">
      <xdr:col>81</xdr:col>
      <xdr:colOff>50800</xdr:colOff>
      <xdr:row>78</xdr:row>
      <xdr:rowOff>58420</xdr:rowOff>
    </xdr:to>
    <xdr:cxnSp macro="">
      <xdr:nvCxnSpPr>
        <xdr:cNvPr id="628" name="直線コネクタ 627"/>
        <xdr:cNvCxnSpPr/>
      </xdr:nvCxnSpPr>
      <xdr:spPr>
        <a:xfrm>
          <a:off x="14592300" y="134112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24765</xdr:rowOff>
    </xdr:from>
    <xdr:to xmlns:xdr="http://schemas.openxmlformats.org/drawingml/2006/spreadsheetDrawing">
      <xdr:col>81</xdr:col>
      <xdr:colOff>101600</xdr:colOff>
      <xdr:row>78</xdr:row>
      <xdr:rowOff>126365</xdr:rowOff>
    </xdr:to>
    <xdr:sp macro="" textlink="">
      <xdr:nvSpPr>
        <xdr:cNvPr id="629" name="フローチャート: 判断 628"/>
        <xdr:cNvSpPr/>
      </xdr:nvSpPr>
      <xdr:spPr>
        <a:xfrm>
          <a:off x="15430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117475</xdr:rowOff>
    </xdr:from>
    <xdr:ext cx="534035" cy="259080"/>
    <xdr:sp macro="" textlink="">
      <xdr:nvSpPr>
        <xdr:cNvPr id="630" name="テキスト ボックス 629"/>
        <xdr:cNvSpPr txBox="1"/>
      </xdr:nvSpPr>
      <xdr:spPr>
        <a:xfrm>
          <a:off x="15213965" y="13490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38100</xdr:rowOff>
    </xdr:from>
    <xdr:to xmlns:xdr="http://schemas.openxmlformats.org/drawingml/2006/spreadsheetDrawing">
      <xdr:col>76</xdr:col>
      <xdr:colOff>114300</xdr:colOff>
      <xdr:row>78</xdr:row>
      <xdr:rowOff>78740</xdr:rowOff>
    </xdr:to>
    <xdr:cxnSp macro="">
      <xdr:nvCxnSpPr>
        <xdr:cNvPr id="631" name="直線コネクタ 630"/>
        <xdr:cNvCxnSpPr/>
      </xdr:nvCxnSpPr>
      <xdr:spPr>
        <a:xfrm flipV="1">
          <a:off x="13703300" y="134112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38735</xdr:rowOff>
    </xdr:from>
    <xdr:to xmlns:xdr="http://schemas.openxmlformats.org/drawingml/2006/spreadsheetDrawing">
      <xdr:col>76</xdr:col>
      <xdr:colOff>165100</xdr:colOff>
      <xdr:row>78</xdr:row>
      <xdr:rowOff>140335</xdr:rowOff>
    </xdr:to>
    <xdr:sp macro="" textlink="">
      <xdr:nvSpPr>
        <xdr:cNvPr id="632" name="フローチャート: 判断 631"/>
        <xdr:cNvSpPr/>
      </xdr:nvSpPr>
      <xdr:spPr>
        <a:xfrm>
          <a:off x="14541500" y="1341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132080</xdr:rowOff>
    </xdr:from>
    <xdr:ext cx="534035" cy="258445"/>
    <xdr:sp macro="" textlink="">
      <xdr:nvSpPr>
        <xdr:cNvPr id="633" name="テキスト ボックス 632"/>
        <xdr:cNvSpPr txBox="1"/>
      </xdr:nvSpPr>
      <xdr:spPr>
        <a:xfrm>
          <a:off x="14324965" y="13505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78740</xdr:rowOff>
    </xdr:from>
    <xdr:to xmlns:xdr="http://schemas.openxmlformats.org/drawingml/2006/spreadsheetDrawing">
      <xdr:col>71</xdr:col>
      <xdr:colOff>177800</xdr:colOff>
      <xdr:row>78</xdr:row>
      <xdr:rowOff>111125</xdr:rowOff>
    </xdr:to>
    <xdr:cxnSp macro="">
      <xdr:nvCxnSpPr>
        <xdr:cNvPr id="634" name="直線コネクタ 633"/>
        <xdr:cNvCxnSpPr/>
      </xdr:nvCxnSpPr>
      <xdr:spPr>
        <a:xfrm flipV="1">
          <a:off x="12814300" y="134518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41275</xdr:rowOff>
    </xdr:from>
    <xdr:to xmlns:xdr="http://schemas.openxmlformats.org/drawingml/2006/spreadsheetDrawing">
      <xdr:col>72</xdr:col>
      <xdr:colOff>38100</xdr:colOff>
      <xdr:row>78</xdr:row>
      <xdr:rowOff>143510</xdr:rowOff>
    </xdr:to>
    <xdr:sp macro="" textlink="">
      <xdr:nvSpPr>
        <xdr:cNvPr id="635" name="フローチャート: 判断 634"/>
        <xdr:cNvSpPr/>
      </xdr:nvSpPr>
      <xdr:spPr>
        <a:xfrm>
          <a:off x="13652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133985</xdr:rowOff>
    </xdr:from>
    <xdr:ext cx="534035" cy="258445"/>
    <xdr:sp macro="" textlink="">
      <xdr:nvSpPr>
        <xdr:cNvPr id="636" name="テキスト ボックス 635"/>
        <xdr:cNvSpPr txBox="1"/>
      </xdr:nvSpPr>
      <xdr:spPr>
        <a:xfrm>
          <a:off x="13435965" y="13507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27305</xdr:rowOff>
    </xdr:from>
    <xdr:to xmlns:xdr="http://schemas.openxmlformats.org/drawingml/2006/spreadsheetDrawing">
      <xdr:col>67</xdr:col>
      <xdr:colOff>101600</xdr:colOff>
      <xdr:row>78</xdr:row>
      <xdr:rowOff>128905</xdr:rowOff>
    </xdr:to>
    <xdr:sp macro="" textlink="">
      <xdr:nvSpPr>
        <xdr:cNvPr id="637" name="フローチャート: 判断 636"/>
        <xdr:cNvSpPr/>
      </xdr:nvSpPr>
      <xdr:spPr>
        <a:xfrm>
          <a:off x="12763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145415</xdr:rowOff>
    </xdr:from>
    <xdr:ext cx="534035" cy="258445"/>
    <xdr:sp macro="" textlink="">
      <xdr:nvSpPr>
        <xdr:cNvPr id="638" name="テキスト ボックス 637"/>
        <xdr:cNvSpPr txBox="1"/>
      </xdr:nvSpPr>
      <xdr:spPr>
        <a:xfrm>
          <a:off x="12546965" y="13175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9"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0"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1"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2"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3"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58420</xdr:rowOff>
    </xdr:from>
    <xdr:to xmlns:xdr="http://schemas.openxmlformats.org/drawingml/2006/spreadsheetDrawing">
      <xdr:col>85</xdr:col>
      <xdr:colOff>177800</xdr:colOff>
      <xdr:row>77</xdr:row>
      <xdr:rowOff>160020</xdr:rowOff>
    </xdr:to>
    <xdr:sp macro="" textlink="">
      <xdr:nvSpPr>
        <xdr:cNvPr id="644" name="楕円 643"/>
        <xdr:cNvSpPr/>
      </xdr:nvSpPr>
      <xdr:spPr>
        <a:xfrm>
          <a:off x="162687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81280</xdr:rowOff>
    </xdr:from>
    <xdr:ext cx="534670" cy="259080"/>
    <xdr:sp macro="" textlink="">
      <xdr:nvSpPr>
        <xdr:cNvPr id="645" name="災害復旧費該当値テキスト"/>
        <xdr:cNvSpPr txBox="1"/>
      </xdr:nvSpPr>
      <xdr:spPr>
        <a:xfrm>
          <a:off x="16370300" y="13111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7620</xdr:rowOff>
    </xdr:from>
    <xdr:to xmlns:xdr="http://schemas.openxmlformats.org/drawingml/2006/spreadsheetDrawing">
      <xdr:col>81</xdr:col>
      <xdr:colOff>101600</xdr:colOff>
      <xdr:row>78</xdr:row>
      <xdr:rowOff>109220</xdr:rowOff>
    </xdr:to>
    <xdr:sp macro="" textlink="">
      <xdr:nvSpPr>
        <xdr:cNvPr id="646" name="楕円 645"/>
        <xdr:cNvSpPr/>
      </xdr:nvSpPr>
      <xdr:spPr>
        <a:xfrm>
          <a:off x="15430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125730</xdr:rowOff>
    </xdr:from>
    <xdr:ext cx="534035" cy="259080"/>
    <xdr:sp macro="" textlink="">
      <xdr:nvSpPr>
        <xdr:cNvPr id="647" name="テキスト ボックス 646"/>
        <xdr:cNvSpPr txBox="1"/>
      </xdr:nvSpPr>
      <xdr:spPr>
        <a:xfrm>
          <a:off x="15213965" y="13155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158750</xdr:rowOff>
    </xdr:from>
    <xdr:to xmlns:xdr="http://schemas.openxmlformats.org/drawingml/2006/spreadsheetDrawing">
      <xdr:col>76</xdr:col>
      <xdr:colOff>165100</xdr:colOff>
      <xdr:row>78</xdr:row>
      <xdr:rowOff>88900</xdr:rowOff>
    </xdr:to>
    <xdr:sp macro="" textlink="">
      <xdr:nvSpPr>
        <xdr:cNvPr id="648" name="楕円 647"/>
        <xdr:cNvSpPr/>
      </xdr:nvSpPr>
      <xdr:spPr>
        <a:xfrm>
          <a:off x="14541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105410</xdr:rowOff>
    </xdr:from>
    <xdr:ext cx="534035" cy="259080"/>
    <xdr:sp macro="" textlink="">
      <xdr:nvSpPr>
        <xdr:cNvPr id="649" name="テキスト ボックス 648"/>
        <xdr:cNvSpPr txBox="1"/>
      </xdr:nvSpPr>
      <xdr:spPr>
        <a:xfrm>
          <a:off x="14324965" y="13135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27940</xdr:rowOff>
    </xdr:from>
    <xdr:to xmlns:xdr="http://schemas.openxmlformats.org/drawingml/2006/spreadsheetDrawing">
      <xdr:col>72</xdr:col>
      <xdr:colOff>38100</xdr:colOff>
      <xdr:row>78</xdr:row>
      <xdr:rowOff>129540</xdr:rowOff>
    </xdr:to>
    <xdr:sp macro="" textlink="">
      <xdr:nvSpPr>
        <xdr:cNvPr id="650" name="楕円 649"/>
        <xdr:cNvSpPr/>
      </xdr:nvSpPr>
      <xdr:spPr>
        <a:xfrm>
          <a:off x="136525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146050</xdr:rowOff>
    </xdr:from>
    <xdr:ext cx="534035" cy="258445"/>
    <xdr:sp macro="" textlink="">
      <xdr:nvSpPr>
        <xdr:cNvPr id="651" name="テキスト ボックス 650"/>
        <xdr:cNvSpPr txBox="1"/>
      </xdr:nvSpPr>
      <xdr:spPr>
        <a:xfrm>
          <a:off x="13435965" y="13176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60325</xdr:rowOff>
    </xdr:from>
    <xdr:to xmlns:xdr="http://schemas.openxmlformats.org/drawingml/2006/spreadsheetDrawing">
      <xdr:col>67</xdr:col>
      <xdr:colOff>101600</xdr:colOff>
      <xdr:row>78</xdr:row>
      <xdr:rowOff>161925</xdr:rowOff>
    </xdr:to>
    <xdr:sp macro="" textlink="">
      <xdr:nvSpPr>
        <xdr:cNvPr id="652" name="楕円 651"/>
        <xdr:cNvSpPr/>
      </xdr:nvSpPr>
      <xdr:spPr>
        <a:xfrm>
          <a:off x="12763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153035</xdr:rowOff>
    </xdr:from>
    <xdr:ext cx="469265" cy="259080"/>
    <xdr:sp macro="" textlink="">
      <xdr:nvSpPr>
        <xdr:cNvPr id="653" name="テキスト ボックス 652"/>
        <xdr:cNvSpPr txBox="1"/>
      </xdr:nvSpPr>
      <xdr:spPr>
        <a:xfrm>
          <a:off x="12579350" y="13526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2" name="テキスト ボックス 66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3"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4" name="直線コネクタ 66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5" name="テキスト ボックス 664"/>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6" name="直線コネクタ 66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7" name="テキスト ボックス 666"/>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8" name="直線コネクタ 66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69" name="テキスト ボックス 668"/>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0" name="直線コネクタ 66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1" name="テキスト ボックス 670"/>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3" name="テキスト ボックス 67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80645</xdr:rowOff>
    </xdr:from>
    <xdr:to xmlns:xdr="http://schemas.openxmlformats.org/drawingml/2006/spreadsheetDrawing">
      <xdr:col>85</xdr:col>
      <xdr:colOff>126365</xdr:colOff>
      <xdr:row>98</xdr:row>
      <xdr:rowOff>136525</xdr:rowOff>
    </xdr:to>
    <xdr:cxnSp macro="">
      <xdr:nvCxnSpPr>
        <xdr:cNvPr id="675" name="直線コネクタ 674"/>
        <xdr:cNvCxnSpPr/>
      </xdr:nvCxnSpPr>
      <xdr:spPr>
        <a:xfrm flipV="1">
          <a:off x="16317595" y="15854045"/>
          <a:ext cx="1270" cy="1084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140335</xdr:rowOff>
    </xdr:from>
    <xdr:ext cx="378460" cy="259080"/>
    <xdr:sp macro="" textlink="">
      <xdr:nvSpPr>
        <xdr:cNvPr id="676" name="公債費最小値テキスト"/>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77" name="直線コネクタ 676"/>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27305</xdr:rowOff>
    </xdr:from>
    <xdr:ext cx="598805" cy="259080"/>
    <xdr:sp macro="" textlink="">
      <xdr:nvSpPr>
        <xdr:cNvPr id="678" name="公債費最大値テキスト"/>
        <xdr:cNvSpPr txBox="1"/>
      </xdr:nvSpPr>
      <xdr:spPr>
        <a:xfrm>
          <a:off x="16370300" y="15629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237,969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80645</xdr:rowOff>
    </xdr:from>
    <xdr:to xmlns:xdr="http://schemas.openxmlformats.org/drawingml/2006/spreadsheetDrawing">
      <xdr:col>86</xdr:col>
      <xdr:colOff>25400</xdr:colOff>
      <xdr:row>92</xdr:row>
      <xdr:rowOff>80645</xdr:rowOff>
    </xdr:to>
    <xdr:cxnSp macro="">
      <xdr:nvCxnSpPr>
        <xdr:cNvPr id="679" name="直線コネクタ 678"/>
        <xdr:cNvCxnSpPr/>
      </xdr:nvCxnSpPr>
      <xdr:spPr>
        <a:xfrm>
          <a:off x="16230600" y="1585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106045</xdr:rowOff>
    </xdr:from>
    <xdr:to xmlns:xdr="http://schemas.openxmlformats.org/drawingml/2006/spreadsheetDrawing">
      <xdr:col>85</xdr:col>
      <xdr:colOff>127000</xdr:colOff>
      <xdr:row>93</xdr:row>
      <xdr:rowOff>135890</xdr:rowOff>
    </xdr:to>
    <xdr:cxnSp macro="">
      <xdr:nvCxnSpPr>
        <xdr:cNvPr id="680" name="直線コネクタ 679"/>
        <xdr:cNvCxnSpPr/>
      </xdr:nvCxnSpPr>
      <xdr:spPr>
        <a:xfrm>
          <a:off x="15481300" y="1605089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20955</xdr:rowOff>
    </xdr:from>
    <xdr:ext cx="534670" cy="258445"/>
    <xdr:sp macro="" textlink="">
      <xdr:nvSpPr>
        <xdr:cNvPr id="681" name="公債費平均値テキスト"/>
        <xdr:cNvSpPr txBox="1"/>
      </xdr:nvSpPr>
      <xdr:spPr>
        <a:xfrm>
          <a:off x="16370300" y="164801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42545</xdr:rowOff>
    </xdr:from>
    <xdr:to xmlns:xdr="http://schemas.openxmlformats.org/drawingml/2006/spreadsheetDrawing">
      <xdr:col>85</xdr:col>
      <xdr:colOff>177800</xdr:colOff>
      <xdr:row>96</xdr:row>
      <xdr:rowOff>144145</xdr:rowOff>
    </xdr:to>
    <xdr:sp macro="" textlink="">
      <xdr:nvSpPr>
        <xdr:cNvPr id="682" name="フローチャート: 判断 681"/>
        <xdr:cNvSpPr/>
      </xdr:nvSpPr>
      <xdr:spPr>
        <a:xfrm>
          <a:off x="16268700" y="1650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106045</xdr:rowOff>
    </xdr:from>
    <xdr:to xmlns:xdr="http://schemas.openxmlformats.org/drawingml/2006/spreadsheetDrawing">
      <xdr:col>81</xdr:col>
      <xdr:colOff>50800</xdr:colOff>
      <xdr:row>93</xdr:row>
      <xdr:rowOff>137160</xdr:rowOff>
    </xdr:to>
    <xdr:cxnSp macro="">
      <xdr:nvCxnSpPr>
        <xdr:cNvPr id="683" name="直線コネクタ 682"/>
        <xdr:cNvCxnSpPr/>
      </xdr:nvCxnSpPr>
      <xdr:spPr>
        <a:xfrm flipV="1">
          <a:off x="14592300" y="160508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39370</xdr:rowOff>
    </xdr:from>
    <xdr:to xmlns:xdr="http://schemas.openxmlformats.org/drawingml/2006/spreadsheetDrawing">
      <xdr:col>81</xdr:col>
      <xdr:colOff>101600</xdr:colOff>
      <xdr:row>96</xdr:row>
      <xdr:rowOff>140970</xdr:rowOff>
    </xdr:to>
    <xdr:sp macro="" textlink="">
      <xdr:nvSpPr>
        <xdr:cNvPr id="684" name="フローチャート: 判断 683"/>
        <xdr:cNvSpPr/>
      </xdr:nvSpPr>
      <xdr:spPr>
        <a:xfrm>
          <a:off x="154305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132080</xdr:rowOff>
    </xdr:from>
    <xdr:ext cx="534035" cy="258445"/>
    <xdr:sp macro="" textlink="">
      <xdr:nvSpPr>
        <xdr:cNvPr id="685" name="テキスト ボックス 684"/>
        <xdr:cNvSpPr txBox="1"/>
      </xdr:nvSpPr>
      <xdr:spPr>
        <a:xfrm>
          <a:off x="15213965" y="16591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120650</xdr:rowOff>
    </xdr:from>
    <xdr:to xmlns:xdr="http://schemas.openxmlformats.org/drawingml/2006/spreadsheetDrawing">
      <xdr:col>76</xdr:col>
      <xdr:colOff>114300</xdr:colOff>
      <xdr:row>93</xdr:row>
      <xdr:rowOff>137160</xdr:rowOff>
    </xdr:to>
    <xdr:cxnSp macro="">
      <xdr:nvCxnSpPr>
        <xdr:cNvPr id="686" name="直線コネクタ 685"/>
        <xdr:cNvCxnSpPr/>
      </xdr:nvCxnSpPr>
      <xdr:spPr>
        <a:xfrm>
          <a:off x="13703300" y="160655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57785</xdr:rowOff>
    </xdr:from>
    <xdr:to xmlns:xdr="http://schemas.openxmlformats.org/drawingml/2006/spreadsheetDrawing">
      <xdr:col>76</xdr:col>
      <xdr:colOff>165100</xdr:colOff>
      <xdr:row>96</xdr:row>
      <xdr:rowOff>159385</xdr:rowOff>
    </xdr:to>
    <xdr:sp macro="" textlink="">
      <xdr:nvSpPr>
        <xdr:cNvPr id="687" name="フローチャート: 判断 686"/>
        <xdr:cNvSpPr/>
      </xdr:nvSpPr>
      <xdr:spPr>
        <a:xfrm>
          <a:off x="14541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150495</xdr:rowOff>
    </xdr:from>
    <xdr:ext cx="534035" cy="259080"/>
    <xdr:sp macro="" textlink="">
      <xdr:nvSpPr>
        <xdr:cNvPr id="688" name="テキスト ボックス 687"/>
        <xdr:cNvSpPr txBox="1"/>
      </xdr:nvSpPr>
      <xdr:spPr>
        <a:xfrm>
          <a:off x="14324965" y="16609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120650</xdr:rowOff>
    </xdr:from>
    <xdr:to xmlns:xdr="http://schemas.openxmlformats.org/drawingml/2006/spreadsheetDrawing">
      <xdr:col>71</xdr:col>
      <xdr:colOff>177800</xdr:colOff>
      <xdr:row>93</xdr:row>
      <xdr:rowOff>123825</xdr:rowOff>
    </xdr:to>
    <xdr:cxnSp macro="">
      <xdr:nvCxnSpPr>
        <xdr:cNvPr id="689" name="直線コネクタ 688"/>
        <xdr:cNvCxnSpPr/>
      </xdr:nvCxnSpPr>
      <xdr:spPr>
        <a:xfrm flipV="1">
          <a:off x="12814300" y="16065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79375</xdr:rowOff>
    </xdr:from>
    <xdr:to xmlns:xdr="http://schemas.openxmlformats.org/drawingml/2006/spreadsheetDrawing">
      <xdr:col>72</xdr:col>
      <xdr:colOff>38100</xdr:colOff>
      <xdr:row>97</xdr:row>
      <xdr:rowOff>9525</xdr:rowOff>
    </xdr:to>
    <xdr:sp macro="" textlink="">
      <xdr:nvSpPr>
        <xdr:cNvPr id="690" name="フローチャート: 判断 689"/>
        <xdr:cNvSpPr/>
      </xdr:nvSpPr>
      <xdr:spPr>
        <a:xfrm>
          <a:off x="13652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635</xdr:rowOff>
    </xdr:from>
    <xdr:ext cx="534035" cy="259080"/>
    <xdr:sp macro="" textlink="">
      <xdr:nvSpPr>
        <xdr:cNvPr id="691" name="テキスト ボックス 690"/>
        <xdr:cNvSpPr txBox="1"/>
      </xdr:nvSpPr>
      <xdr:spPr>
        <a:xfrm>
          <a:off x="13435965" y="16631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156845</xdr:rowOff>
    </xdr:from>
    <xdr:to xmlns:xdr="http://schemas.openxmlformats.org/drawingml/2006/spreadsheetDrawing">
      <xdr:col>67</xdr:col>
      <xdr:colOff>101600</xdr:colOff>
      <xdr:row>97</xdr:row>
      <xdr:rowOff>86995</xdr:rowOff>
    </xdr:to>
    <xdr:sp macro="" textlink="">
      <xdr:nvSpPr>
        <xdr:cNvPr id="692" name="フローチャート: 判断 691"/>
        <xdr:cNvSpPr/>
      </xdr:nvSpPr>
      <xdr:spPr>
        <a:xfrm>
          <a:off x="12763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78105</xdr:rowOff>
    </xdr:from>
    <xdr:ext cx="534035" cy="258445"/>
    <xdr:sp macro="" textlink="">
      <xdr:nvSpPr>
        <xdr:cNvPr id="693" name="テキスト ボックス 692"/>
        <xdr:cNvSpPr txBox="1"/>
      </xdr:nvSpPr>
      <xdr:spPr>
        <a:xfrm>
          <a:off x="12546965" y="16708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85090</xdr:rowOff>
    </xdr:from>
    <xdr:to xmlns:xdr="http://schemas.openxmlformats.org/drawingml/2006/spreadsheetDrawing">
      <xdr:col>85</xdr:col>
      <xdr:colOff>177800</xdr:colOff>
      <xdr:row>94</xdr:row>
      <xdr:rowOff>15240</xdr:rowOff>
    </xdr:to>
    <xdr:sp macro="" textlink="">
      <xdr:nvSpPr>
        <xdr:cNvPr id="699" name="楕円 698"/>
        <xdr:cNvSpPr/>
      </xdr:nvSpPr>
      <xdr:spPr>
        <a:xfrm>
          <a:off x="16268700" y="160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107950</xdr:rowOff>
    </xdr:from>
    <xdr:ext cx="598805" cy="259080"/>
    <xdr:sp macro="" textlink="">
      <xdr:nvSpPr>
        <xdr:cNvPr id="700" name="公債費該当値テキスト"/>
        <xdr:cNvSpPr txBox="1"/>
      </xdr:nvSpPr>
      <xdr:spPr>
        <a:xfrm>
          <a:off x="16370300" y="1588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55245</xdr:rowOff>
    </xdr:from>
    <xdr:to xmlns:xdr="http://schemas.openxmlformats.org/drawingml/2006/spreadsheetDrawing">
      <xdr:col>81</xdr:col>
      <xdr:colOff>101600</xdr:colOff>
      <xdr:row>93</xdr:row>
      <xdr:rowOff>156845</xdr:rowOff>
    </xdr:to>
    <xdr:sp macro="" textlink="">
      <xdr:nvSpPr>
        <xdr:cNvPr id="701" name="楕円 700"/>
        <xdr:cNvSpPr/>
      </xdr:nvSpPr>
      <xdr:spPr>
        <a:xfrm>
          <a:off x="15430500" y="1600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92</xdr:row>
      <xdr:rowOff>1905</xdr:rowOff>
    </xdr:from>
    <xdr:ext cx="598170" cy="259080"/>
    <xdr:sp macro="" textlink="">
      <xdr:nvSpPr>
        <xdr:cNvPr id="702" name="テキスト ボックス 701"/>
        <xdr:cNvSpPr txBox="1"/>
      </xdr:nvSpPr>
      <xdr:spPr>
        <a:xfrm>
          <a:off x="15181580" y="157753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86360</xdr:rowOff>
    </xdr:from>
    <xdr:to xmlns:xdr="http://schemas.openxmlformats.org/drawingml/2006/spreadsheetDrawing">
      <xdr:col>76</xdr:col>
      <xdr:colOff>165100</xdr:colOff>
      <xdr:row>94</xdr:row>
      <xdr:rowOff>16510</xdr:rowOff>
    </xdr:to>
    <xdr:sp macro="" textlink="">
      <xdr:nvSpPr>
        <xdr:cNvPr id="703" name="楕円 702"/>
        <xdr:cNvSpPr/>
      </xdr:nvSpPr>
      <xdr:spPr>
        <a:xfrm>
          <a:off x="14541500" y="1603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92</xdr:row>
      <xdr:rowOff>33655</xdr:rowOff>
    </xdr:from>
    <xdr:ext cx="598170" cy="258445"/>
    <xdr:sp macro="" textlink="">
      <xdr:nvSpPr>
        <xdr:cNvPr id="704" name="テキスト ボックス 703"/>
        <xdr:cNvSpPr txBox="1"/>
      </xdr:nvSpPr>
      <xdr:spPr>
        <a:xfrm>
          <a:off x="14292580" y="15807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69850</xdr:rowOff>
    </xdr:from>
    <xdr:to xmlns:xdr="http://schemas.openxmlformats.org/drawingml/2006/spreadsheetDrawing">
      <xdr:col>72</xdr:col>
      <xdr:colOff>38100</xdr:colOff>
      <xdr:row>94</xdr:row>
      <xdr:rowOff>0</xdr:rowOff>
    </xdr:to>
    <xdr:sp macro="" textlink="">
      <xdr:nvSpPr>
        <xdr:cNvPr id="705" name="楕円 704"/>
        <xdr:cNvSpPr/>
      </xdr:nvSpPr>
      <xdr:spPr>
        <a:xfrm>
          <a:off x="13652500" y="160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92</xdr:row>
      <xdr:rowOff>16510</xdr:rowOff>
    </xdr:from>
    <xdr:ext cx="598170" cy="259080"/>
    <xdr:sp macro="" textlink="">
      <xdr:nvSpPr>
        <xdr:cNvPr id="706" name="テキスト ボックス 705"/>
        <xdr:cNvSpPr txBox="1"/>
      </xdr:nvSpPr>
      <xdr:spPr>
        <a:xfrm>
          <a:off x="13403580" y="15789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73025</xdr:rowOff>
    </xdr:from>
    <xdr:to xmlns:xdr="http://schemas.openxmlformats.org/drawingml/2006/spreadsheetDrawing">
      <xdr:col>67</xdr:col>
      <xdr:colOff>101600</xdr:colOff>
      <xdr:row>94</xdr:row>
      <xdr:rowOff>3175</xdr:rowOff>
    </xdr:to>
    <xdr:sp macro="" textlink="">
      <xdr:nvSpPr>
        <xdr:cNvPr id="707" name="楕円 706"/>
        <xdr:cNvSpPr/>
      </xdr:nvSpPr>
      <xdr:spPr>
        <a:xfrm>
          <a:off x="12763500" y="1601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92</xdr:row>
      <xdr:rowOff>19685</xdr:rowOff>
    </xdr:from>
    <xdr:ext cx="598170" cy="258445"/>
    <xdr:sp macro="" textlink="">
      <xdr:nvSpPr>
        <xdr:cNvPr id="708" name="テキスト ボックス 707"/>
        <xdr:cNvSpPr txBox="1"/>
      </xdr:nvSpPr>
      <xdr:spPr>
        <a:xfrm>
          <a:off x="12514580" y="15793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7" name="テキスト ボックス 71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9" name="直線コネクタ 71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0" name="テキスト ボックス 719"/>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1" name="直線コネクタ 72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2" name="テキスト ボックス 721"/>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3" name="直線コネクタ 72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24" name="テキスト ボックス 723"/>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5" name="直線コネクタ 72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6" name="テキスト ボックス 725"/>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7" name="直線コネクタ 72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8" name="テキスト ボックス 72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0" name="テキスト ボックス 729"/>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135255</xdr:rowOff>
    </xdr:from>
    <xdr:to xmlns:xdr="http://schemas.openxmlformats.org/drawingml/2006/spreadsheetDrawing">
      <xdr:col>116</xdr:col>
      <xdr:colOff>62865</xdr:colOff>
      <xdr:row>39</xdr:row>
      <xdr:rowOff>44450</xdr:rowOff>
    </xdr:to>
    <xdr:cxnSp macro="">
      <xdr:nvCxnSpPr>
        <xdr:cNvPr id="732" name="直線コネクタ 731"/>
        <xdr:cNvCxnSpPr/>
      </xdr:nvCxnSpPr>
      <xdr:spPr>
        <a:xfrm flipV="1">
          <a:off x="22159595" y="5450205"/>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63500</xdr:rowOff>
    </xdr:from>
    <xdr:ext cx="249555" cy="258445"/>
    <xdr:sp macro="" textlink="">
      <xdr:nvSpPr>
        <xdr:cNvPr id="733" name="諸支出金最小値テキスト"/>
        <xdr:cNvSpPr txBox="1"/>
      </xdr:nvSpPr>
      <xdr:spPr>
        <a:xfrm>
          <a:off x="22212300" y="67500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4" name="直線コネクタ 73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81915</xdr:rowOff>
    </xdr:from>
    <xdr:ext cx="534670" cy="259080"/>
    <xdr:sp macro="" textlink="">
      <xdr:nvSpPr>
        <xdr:cNvPr id="735" name="諸支出金最大値テキスト"/>
        <xdr:cNvSpPr txBox="1"/>
      </xdr:nvSpPr>
      <xdr:spPr>
        <a:xfrm>
          <a:off x="22212300" y="5225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33,619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135255</xdr:rowOff>
    </xdr:from>
    <xdr:to xmlns:xdr="http://schemas.openxmlformats.org/drawingml/2006/spreadsheetDrawing">
      <xdr:col>116</xdr:col>
      <xdr:colOff>152400</xdr:colOff>
      <xdr:row>31</xdr:row>
      <xdr:rowOff>135255</xdr:rowOff>
    </xdr:to>
    <xdr:cxnSp macro="">
      <xdr:nvCxnSpPr>
        <xdr:cNvPr id="736" name="直線コネクタ 735"/>
        <xdr:cNvCxnSpPr/>
      </xdr:nvCxnSpPr>
      <xdr:spPr>
        <a:xfrm>
          <a:off x="22072600" y="545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7" name="直線コネクタ 73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152400</xdr:rowOff>
    </xdr:from>
    <xdr:ext cx="378460" cy="259080"/>
    <xdr:sp macro="" textlink="">
      <xdr:nvSpPr>
        <xdr:cNvPr id="738" name="諸支出金平均値テキスト"/>
        <xdr:cNvSpPr txBox="1"/>
      </xdr:nvSpPr>
      <xdr:spPr>
        <a:xfrm>
          <a:off x="22212300" y="64960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129540</xdr:rowOff>
    </xdr:from>
    <xdr:to xmlns:xdr="http://schemas.openxmlformats.org/drawingml/2006/spreadsheetDrawing">
      <xdr:col>116</xdr:col>
      <xdr:colOff>114300</xdr:colOff>
      <xdr:row>39</xdr:row>
      <xdr:rowOff>59690</xdr:rowOff>
    </xdr:to>
    <xdr:sp macro="" textlink="">
      <xdr:nvSpPr>
        <xdr:cNvPr id="739" name="フローチャート: 判断 738"/>
        <xdr:cNvSpPr/>
      </xdr:nvSpPr>
      <xdr:spPr>
        <a:xfrm>
          <a:off x="221107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0" name="直線コネクタ 73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149860</xdr:rowOff>
    </xdr:from>
    <xdr:to xmlns:xdr="http://schemas.openxmlformats.org/drawingml/2006/spreadsheetDrawing">
      <xdr:col>112</xdr:col>
      <xdr:colOff>38100</xdr:colOff>
      <xdr:row>39</xdr:row>
      <xdr:rowOff>80010</xdr:rowOff>
    </xdr:to>
    <xdr:sp macro="" textlink="">
      <xdr:nvSpPr>
        <xdr:cNvPr id="741" name="フローチャート: 判断 740"/>
        <xdr:cNvSpPr/>
      </xdr:nvSpPr>
      <xdr:spPr>
        <a:xfrm>
          <a:off x="21272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96520</xdr:rowOff>
    </xdr:from>
    <xdr:ext cx="378460" cy="259080"/>
    <xdr:sp macro="" textlink="">
      <xdr:nvSpPr>
        <xdr:cNvPr id="742" name="テキスト ボックス 741"/>
        <xdr:cNvSpPr txBox="1"/>
      </xdr:nvSpPr>
      <xdr:spPr>
        <a:xfrm>
          <a:off x="2113407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3" name="直線コネクタ 74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142240</xdr:rowOff>
    </xdr:from>
    <xdr:to xmlns:xdr="http://schemas.openxmlformats.org/drawingml/2006/spreadsheetDrawing">
      <xdr:col>107</xdr:col>
      <xdr:colOff>101600</xdr:colOff>
      <xdr:row>39</xdr:row>
      <xdr:rowOff>72390</xdr:rowOff>
    </xdr:to>
    <xdr:sp macro="" textlink="">
      <xdr:nvSpPr>
        <xdr:cNvPr id="744" name="フローチャート: 判断 743"/>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89535</xdr:rowOff>
    </xdr:from>
    <xdr:ext cx="378460" cy="258445"/>
    <xdr:sp macro="" textlink="">
      <xdr:nvSpPr>
        <xdr:cNvPr id="745" name="テキスト ボックス 744"/>
        <xdr:cNvSpPr txBox="1"/>
      </xdr:nvSpPr>
      <xdr:spPr>
        <a:xfrm>
          <a:off x="20245070" y="6433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6" name="直線コネクタ 74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151130</xdr:rowOff>
    </xdr:from>
    <xdr:to xmlns:xdr="http://schemas.openxmlformats.org/drawingml/2006/spreadsheetDrawing">
      <xdr:col>102</xdr:col>
      <xdr:colOff>165100</xdr:colOff>
      <xdr:row>39</xdr:row>
      <xdr:rowOff>81280</xdr:rowOff>
    </xdr:to>
    <xdr:sp macro="" textlink="">
      <xdr:nvSpPr>
        <xdr:cNvPr id="747" name="フローチャート: 判断 746"/>
        <xdr:cNvSpPr/>
      </xdr:nvSpPr>
      <xdr:spPr>
        <a:xfrm>
          <a:off x="19494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97790</xdr:rowOff>
    </xdr:from>
    <xdr:ext cx="378460" cy="258445"/>
    <xdr:sp macro="" textlink="">
      <xdr:nvSpPr>
        <xdr:cNvPr id="748" name="テキスト ボックス 747"/>
        <xdr:cNvSpPr txBox="1"/>
      </xdr:nvSpPr>
      <xdr:spPr>
        <a:xfrm>
          <a:off x="19356070" y="64414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49" name="フローチャート: 判断 748"/>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111760</xdr:rowOff>
    </xdr:from>
    <xdr:ext cx="248920" cy="258445"/>
    <xdr:sp macro="" textlink="">
      <xdr:nvSpPr>
        <xdr:cNvPr id="750" name="テキスト ボックス 749"/>
        <xdr:cNvSpPr txBox="1"/>
      </xdr:nvSpPr>
      <xdr:spPr>
        <a:xfrm>
          <a:off x="18531840" y="6455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107950</xdr:rowOff>
    </xdr:from>
    <xdr:ext cx="249555" cy="259080"/>
    <xdr:sp macro="" textlink="">
      <xdr:nvSpPr>
        <xdr:cNvPr id="757" name="諸支出金該当値テキスト"/>
        <xdr:cNvSpPr txBox="1"/>
      </xdr:nvSpPr>
      <xdr:spPr>
        <a:xfrm>
          <a:off x="22212300" y="66230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59" name="テキスト ボックス 758"/>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1" name="テキスト ボックス 760"/>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3" name="テキスト ボックス 762"/>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5" name="テキスト ボックス 764"/>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4" name="テキスト ボックス 773"/>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6" name="直線コネクタ 77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77" name="テキスト ボックス 776"/>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8" name="直線コネクタ 77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79" name="テキスト ボックス 778"/>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1" name="直線コネクタ 78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3" name="直線コネクタ 78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5" name="直線コネクタ 78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6" name="直線コネクタ 78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89" name="直線コネクタ 78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1" name="テキスト ボックス 790"/>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2" name="直線コネクタ 79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94" name="テキスト ボックス 793"/>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5" name="直線コネクタ 79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797" name="テキスト ボックス 796"/>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799" name="テキスト ボックス 798"/>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0" name="テキスト ボックス 79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1" name="テキスト ボックス 80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2" name="テキスト ボックス 80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3" name="テキスト ボックス 80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4" name="テキスト ボックス 80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08" name="テキスト ボックス 807"/>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0" name="テキスト ボックス 809"/>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2" name="テキスト ボックス 811"/>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14" name="テキスト ボックス 813"/>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衛生費及び消防費に係る住民一人あたりのコストが全ての平均値（全国、県、類似団体平均）を上回っている要因は、ごみ・し尿処理及び消防業務を町単独で行っているためである。ごみ処理業務については、近隣市町との広域運営が軌道に乗るまでは建設負担金等の経費がかかり、すぐには削減されないと思われる。その他、公債費において類似団体平均を大幅に超える数値となっている。今後長いスパンで見れば減少はしていくが、広大な面積に集落が点在する当町では除排雪経費やインフラ整備・管理費等により引き続き多額の経費がかかると推測される。全ての項目について、一人当たりの財政支出が人口密度や高齢化率等との相関が高いため、当町においては地理的条件や厳しい気候条件に加えて、急激な人口減少が要因となり人口１人当たりの決算額の増加を招いている。 今後も町債の新規発行の制限等による公債費の抑制、遊休施設の有効活用等による普通建設事業費の削減により、数値の健全化に努める。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新潟県阿賀町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一昨年に続き特定目的基金である町有施設建設準備基金への積立を行ったため、実質収支は２年連続悪化した。実質単年度収支についても、財政調整基金を積み増しし前年比</a:t>
          </a:r>
          <a:r>
            <a:rPr kumimoji="1" lang="en-US" altLang="ja-JP" sz="1400">
              <a:latin typeface="ＭＳ ゴシック"/>
              <a:ea typeface="ＭＳ ゴシック"/>
            </a:rPr>
            <a:t>0.16</a:t>
          </a:r>
          <a:r>
            <a:rPr kumimoji="1" lang="ja-JP" altLang="en-US" sz="1400">
              <a:latin typeface="ＭＳ ゴシック"/>
              <a:ea typeface="ＭＳ ゴシック"/>
            </a:rPr>
            <a:t>ポイント回復したものの、</a:t>
          </a:r>
          <a:r>
            <a:rPr kumimoji="1" lang="en-US" altLang="ja-JP" sz="1400">
              <a:latin typeface="ＭＳ ゴシック"/>
              <a:ea typeface="ＭＳ ゴシック"/>
            </a:rPr>
            <a:t>0.58</a:t>
          </a:r>
          <a:r>
            <a:rPr kumimoji="1" lang="ja-JP" altLang="en-US" sz="1400">
              <a:latin typeface="ＭＳ ゴシック"/>
              <a:ea typeface="ＭＳ ゴシック"/>
            </a:rPr>
            <a:t>のマイナスとなった。当町は自主財源に乏しく依存財源である普通交付税の増減に大きく左右されることから、税の徴収率向上など自主財源の確保を図るとともに、歳出の徹底した見直しに努める。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新潟県阿賀町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特別会計に対する一般会計からの基準外繰出金は増加しており、大きな財政負担となっている。老朽化する施設の改良、改修について、国庫補助事業である長寿命化対策事業により計画的に進め、維持経費の削減と平準化を図るとともに、上下水道事業における基本料金の統一による収入の確保により繰出金の抑制を図り、財政の健全化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138</v>
      </c>
      <c r="C2" s="4"/>
      <c r="D2" s="40"/>
    </row>
    <row r="3" spans="1:119" ht="18.75" customHeight="1">
      <c r="A3" s="2"/>
      <c r="B3" s="5" t="s">
        <v>140</v>
      </c>
      <c r="C3" s="22"/>
      <c r="D3" s="22"/>
      <c r="E3" s="44"/>
      <c r="F3" s="44"/>
      <c r="G3" s="44"/>
      <c r="H3" s="44"/>
      <c r="I3" s="44"/>
      <c r="J3" s="44"/>
      <c r="K3" s="44"/>
      <c r="L3" s="44" t="s">
        <v>143</v>
      </c>
      <c r="M3" s="44"/>
      <c r="N3" s="44"/>
      <c r="O3" s="44"/>
      <c r="P3" s="44"/>
      <c r="Q3" s="44"/>
      <c r="R3" s="94"/>
      <c r="S3" s="94"/>
      <c r="T3" s="94"/>
      <c r="U3" s="94"/>
      <c r="V3" s="112"/>
      <c r="W3" s="127" t="s">
        <v>145</v>
      </c>
      <c r="X3" s="137"/>
      <c r="Y3" s="137"/>
      <c r="Z3" s="137"/>
      <c r="AA3" s="137"/>
      <c r="AB3" s="22"/>
      <c r="AC3" s="94" t="s">
        <v>146</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155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14349403</v>
      </c>
      <c r="BO4" s="216"/>
      <c r="BP4" s="216"/>
      <c r="BQ4" s="216"/>
      <c r="BR4" s="216"/>
      <c r="BS4" s="216"/>
      <c r="BT4" s="216"/>
      <c r="BU4" s="219"/>
      <c r="BV4" s="213">
        <v>13503403</v>
      </c>
      <c r="BW4" s="216"/>
      <c r="BX4" s="216"/>
      <c r="BY4" s="216"/>
      <c r="BZ4" s="216"/>
      <c r="CA4" s="216"/>
      <c r="CB4" s="216"/>
      <c r="CC4" s="219"/>
      <c r="CD4" s="222" t="s">
        <v>158</v>
      </c>
      <c r="CE4" s="223"/>
      <c r="CF4" s="223"/>
      <c r="CG4" s="223"/>
      <c r="CH4" s="223"/>
      <c r="CI4" s="223"/>
      <c r="CJ4" s="223"/>
      <c r="CK4" s="223"/>
      <c r="CL4" s="223"/>
      <c r="CM4" s="223"/>
      <c r="CN4" s="223"/>
      <c r="CO4" s="223"/>
      <c r="CP4" s="223"/>
      <c r="CQ4" s="223"/>
      <c r="CR4" s="223"/>
      <c r="CS4" s="226"/>
      <c r="CT4" s="229">
        <v>5.3</v>
      </c>
      <c r="CU4" s="237"/>
      <c r="CV4" s="237"/>
      <c r="CW4" s="237"/>
      <c r="CX4" s="237"/>
      <c r="CY4" s="237"/>
      <c r="CZ4" s="237"/>
      <c r="DA4" s="245"/>
      <c r="DB4" s="229">
        <v>7.3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73</v>
      </c>
      <c r="AV5" s="139"/>
      <c r="AW5" s="139"/>
      <c r="AX5" s="139"/>
      <c r="AY5" s="190" t="s">
        <v>149</v>
      </c>
      <c r="AZ5" s="198"/>
      <c r="BA5" s="198"/>
      <c r="BB5" s="198"/>
      <c r="BC5" s="198"/>
      <c r="BD5" s="198"/>
      <c r="BE5" s="198"/>
      <c r="BF5" s="198"/>
      <c r="BG5" s="198"/>
      <c r="BH5" s="198"/>
      <c r="BI5" s="198"/>
      <c r="BJ5" s="198"/>
      <c r="BK5" s="198"/>
      <c r="BL5" s="198"/>
      <c r="BM5" s="209"/>
      <c r="BN5" s="214">
        <v>13810605</v>
      </c>
      <c r="BO5" s="217"/>
      <c r="BP5" s="217"/>
      <c r="BQ5" s="217"/>
      <c r="BR5" s="217"/>
      <c r="BS5" s="217"/>
      <c r="BT5" s="217"/>
      <c r="BU5" s="220"/>
      <c r="BV5" s="214">
        <v>12806759</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92.2</v>
      </c>
      <c r="CU5" s="238"/>
      <c r="CV5" s="238"/>
      <c r="CW5" s="238"/>
      <c r="CX5" s="238"/>
      <c r="CY5" s="238"/>
      <c r="CZ5" s="238"/>
      <c r="DA5" s="246"/>
      <c r="DB5" s="230">
        <v>92.7</v>
      </c>
      <c r="DC5" s="238"/>
      <c r="DD5" s="238"/>
      <c r="DE5" s="238"/>
      <c r="DF5" s="238"/>
      <c r="DG5" s="238"/>
      <c r="DH5" s="238"/>
      <c r="DI5" s="246"/>
    </row>
    <row r="6" spans="1:119" ht="18.75" customHeight="1">
      <c r="A6" s="2"/>
      <c r="B6" s="8" t="s">
        <v>162</v>
      </c>
      <c r="C6" s="25"/>
      <c r="D6" s="25"/>
      <c r="E6" s="47"/>
      <c r="F6" s="47"/>
      <c r="G6" s="47"/>
      <c r="H6" s="47"/>
      <c r="I6" s="47"/>
      <c r="J6" s="47"/>
      <c r="K6" s="47"/>
      <c r="L6" s="47" t="s">
        <v>124</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78</v>
      </c>
      <c r="AN6" s="58"/>
      <c r="AO6" s="58"/>
      <c r="AP6" s="58"/>
      <c r="AQ6" s="58"/>
      <c r="AR6" s="58"/>
      <c r="AS6" s="58"/>
      <c r="AT6" s="63"/>
      <c r="AU6" s="182" t="s">
        <v>73</v>
      </c>
      <c r="AV6" s="139"/>
      <c r="AW6" s="139"/>
      <c r="AX6" s="139"/>
      <c r="AY6" s="190" t="s">
        <v>171</v>
      </c>
      <c r="AZ6" s="198"/>
      <c r="BA6" s="198"/>
      <c r="BB6" s="198"/>
      <c r="BC6" s="198"/>
      <c r="BD6" s="198"/>
      <c r="BE6" s="198"/>
      <c r="BF6" s="198"/>
      <c r="BG6" s="198"/>
      <c r="BH6" s="198"/>
      <c r="BI6" s="198"/>
      <c r="BJ6" s="198"/>
      <c r="BK6" s="198"/>
      <c r="BL6" s="198"/>
      <c r="BM6" s="209"/>
      <c r="BN6" s="214">
        <v>538798</v>
      </c>
      <c r="BO6" s="217"/>
      <c r="BP6" s="217"/>
      <c r="BQ6" s="217"/>
      <c r="BR6" s="217"/>
      <c r="BS6" s="217"/>
      <c r="BT6" s="217"/>
      <c r="BU6" s="220"/>
      <c r="BV6" s="214">
        <v>696644</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92.6</v>
      </c>
      <c r="CU6" s="239"/>
      <c r="CV6" s="239"/>
      <c r="CW6" s="239"/>
      <c r="CX6" s="239"/>
      <c r="CY6" s="239"/>
      <c r="CZ6" s="239"/>
      <c r="DA6" s="247"/>
      <c r="DB6" s="231">
        <v>93.5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73</v>
      </c>
      <c r="AV7" s="139"/>
      <c r="AW7" s="139"/>
      <c r="AX7" s="139"/>
      <c r="AY7" s="190" t="s">
        <v>175</v>
      </c>
      <c r="AZ7" s="198"/>
      <c r="BA7" s="198"/>
      <c r="BB7" s="198"/>
      <c r="BC7" s="198"/>
      <c r="BD7" s="198"/>
      <c r="BE7" s="198"/>
      <c r="BF7" s="198"/>
      <c r="BG7" s="198"/>
      <c r="BH7" s="198"/>
      <c r="BI7" s="198"/>
      <c r="BJ7" s="198"/>
      <c r="BK7" s="198"/>
      <c r="BL7" s="198"/>
      <c r="BM7" s="209"/>
      <c r="BN7" s="214">
        <v>128923</v>
      </c>
      <c r="BO7" s="217"/>
      <c r="BP7" s="217"/>
      <c r="BQ7" s="217"/>
      <c r="BR7" s="217"/>
      <c r="BS7" s="217"/>
      <c r="BT7" s="217"/>
      <c r="BU7" s="220"/>
      <c r="BV7" s="214">
        <v>131844</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7667401</v>
      </c>
      <c r="CU7" s="217"/>
      <c r="CV7" s="217"/>
      <c r="CW7" s="217"/>
      <c r="CX7" s="217"/>
      <c r="CY7" s="217"/>
      <c r="CZ7" s="217"/>
      <c r="DA7" s="220"/>
      <c r="DB7" s="214">
        <v>7749343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73</v>
      </c>
      <c r="AV8" s="139"/>
      <c r="AW8" s="139"/>
      <c r="AX8" s="139"/>
      <c r="AY8" s="190" t="s">
        <v>180</v>
      </c>
      <c r="AZ8" s="198"/>
      <c r="BA8" s="198"/>
      <c r="BB8" s="198"/>
      <c r="BC8" s="198"/>
      <c r="BD8" s="198"/>
      <c r="BE8" s="198"/>
      <c r="BF8" s="198"/>
      <c r="BG8" s="198"/>
      <c r="BH8" s="198"/>
      <c r="BI8" s="198"/>
      <c r="BJ8" s="198"/>
      <c r="BK8" s="198"/>
      <c r="BL8" s="198"/>
      <c r="BM8" s="209"/>
      <c r="BN8" s="214">
        <v>409875</v>
      </c>
      <c r="BO8" s="217"/>
      <c r="BP8" s="217"/>
      <c r="BQ8" s="217"/>
      <c r="BR8" s="217"/>
      <c r="BS8" s="217"/>
      <c r="BT8" s="217"/>
      <c r="BU8" s="220"/>
      <c r="BV8" s="214">
        <v>564800</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0.2</v>
      </c>
      <c r="CU8" s="240"/>
      <c r="CV8" s="240"/>
      <c r="CW8" s="240"/>
      <c r="CX8" s="240"/>
      <c r="CY8" s="240"/>
      <c r="CZ8" s="240"/>
      <c r="DA8" s="248"/>
      <c r="DB8" s="232">
        <v>0.2</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9965</v>
      </c>
      <c r="S9" s="106"/>
      <c r="T9" s="106"/>
      <c r="U9" s="106"/>
      <c r="V9" s="117"/>
      <c r="W9" s="127" t="s">
        <v>183</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73</v>
      </c>
      <c r="AV9" s="139"/>
      <c r="AW9" s="139"/>
      <c r="AX9" s="139"/>
      <c r="AY9" s="190" t="s">
        <v>74</v>
      </c>
      <c r="AZ9" s="198"/>
      <c r="BA9" s="198"/>
      <c r="BB9" s="198"/>
      <c r="BC9" s="198"/>
      <c r="BD9" s="198"/>
      <c r="BE9" s="198"/>
      <c r="BF9" s="198"/>
      <c r="BG9" s="198"/>
      <c r="BH9" s="198"/>
      <c r="BI9" s="198"/>
      <c r="BJ9" s="198"/>
      <c r="BK9" s="198"/>
      <c r="BL9" s="198"/>
      <c r="BM9" s="209"/>
      <c r="BN9" s="214">
        <v>-154925</v>
      </c>
      <c r="BO9" s="217"/>
      <c r="BP9" s="217"/>
      <c r="BQ9" s="217"/>
      <c r="BR9" s="217"/>
      <c r="BS9" s="217"/>
      <c r="BT9" s="217"/>
      <c r="BU9" s="220"/>
      <c r="BV9" s="214">
        <v>-265139</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17.2</v>
      </c>
      <c r="CU9" s="238"/>
      <c r="CV9" s="238"/>
      <c r="CW9" s="238"/>
      <c r="CX9" s="238"/>
      <c r="CY9" s="238"/>
      <c r="CZ9" s="238"/>
      <c r="DA9" s="246"/>
      <c r="DB9" s="230">
        <v>17.5</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11680</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191</v>
      </c>
      <c r="AV10" s="139"/>
      <c r="AW10" s="139"/>
      <c r="AX10" s="139"/>
      <c r="AY10" s="190" t="s">
        <v>192</v>
      </c>
      <c r="AZ10" s="198"/>
      <c r="BA10" s="198"/>
      <c r="BB10" s="198"/>
      <c r="BC10" s="198"/>
      <c r="BD10" s="198"/>
      <c r="BE10" s="198"/>
      <c r="BF10" s="198"/>
      <c r="BG10" s="198"/>
      <c r="BH10" s="198"/>
      <c r="BI10" s="198"/>
      <c r="BJ10" s="198"/>
      <c r="BK10" s="198"/>
      <c r="BL10" s="198"/>
      <c r="BM10" s="209"/>
      <c r="BN10" s="214">
        <v>110807</v>
      </c>
      <c r="BO10" s="217"/>
      <c r="BP10" s="217"/>
      <c r="BQ10" s="217"/>
      <c r="BR10" s="217"/>
      <c r="BS10" s="217"/>
      <c r="BT10" s="217"/>
      <c r="BU10" s="220"/>
      <c r="BV10" s="214">
        <v>207820</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137</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191</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205</v>
      </c>
      <c r="M12" s="75"/>
      <c r="N12" s="75"/>
      <c r="O12" s="75"/>
      <c r="P12" s="75"/>
      <c r="Q12" s="87"/>
      <c r="R12" s="99">
        <v>9416</v>
      </c>
      <c r="S12" s="108"/>
      <c r="T12" s="108"/>
      <c r="U12" s="108"/>
      <c r="V12" s="120"/>
      <c r="W12" s="132" t="s">
        <v>8</v>
      </c>
      <c r="X12" s="139"/>
      <c r="Y12" s="139"/>
      <c r="Z12" s="139"/>
      <c r="AA12" s="139"/>
      <c r="AB12" s="144"/>
      <c r="AC12" s="148" t="s">
        <v>115</v>
      </c>
      <c r="AD12" s="155"/>
      <c r="AE12" s="155"/>
      <c r="AF12" s="155"/>
      <c r="AG12" s="158"/>
      <c r="AH12" s="148" t="s">
        <v>207</v>
      </c>
      <c r="AI12" s="155"/>
      <c r="AJ12" s="155"/>
      <c r="AK12" s="155"/>
      <c r="AL12" s="170"/>
      <c r="AM12" s="175" t="s">
        <v>209</v>
      </c>
      <c r="AN12" s="58"/>
      <c r="AO12" s="58"/>
      <c r="AP12" s="58"/>
      <c r="AQ12" s="58"/>
      <c r="AR12" s="58"/>
      <c r="AS12" s="58"/>
      <c r="AT12" s="63"/>
      <c r="AU12" s="182" t="s">
        <v>73</v>
      </c>
      <c r="AV12" s="139"/>
      <c r="AW12" s="139"/>
      <c r="AX12" s="139"/>
      <c r="AY12" s="190" t="s">
        <v>212</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215</v>
      </c>
      <c r="N13" s="82"/>
      <c r="O13" s="82"/>
      <c r="P13" s="82"/>
      <c r="Q13" s="88"/>
      <c r="R13" s="100">
        <v>9369</v>
      </c>
      <c r="S13" s="109"/>
      <c r="T13" s="109"/>
      <c r="U13" s="109"/>
      <c r="V13" s="121"/>
      <c r="W13" s="130" t="s">
        <v>216</v>
      </c>
      <c r="X13" s="56"/>
      <c r="Y13" s="56"/>
      <c r="Z13" s="56"/>
      <c r="AA13" s="56"/>
      <c r="AB13" s="25"/>
      <c r="AC13" s="72">
        <v>356</v>
      </c>
      <c r="AD13" s="80"/>
      <c r="AE13" s="80"/>
      <c r="AF13" s="80"/>
      <c r="AG13" s="84"/>
      <c r="AH13" s="72">
        <v>456</v>
      </c>
      <c r="AI13" s="80"/>
      <c r="AJ13" s="80"/>
      <c r="AK13" s="80"/>
      <c r="AL13" s="118"/>
      <c r="AM13" s="175" t="s">
        <v>218</v>
      </c>
      <c r="AN13" s="58"/>
      <c r="AO13" s="58"/>
      <c r="AP13" s="58"/>
      <c r="AQ13" s="58"/>
      <c r="AR13" s="58"/>
      <c r="AS13" s="58"/>
      <c r="AT13" s="63"/>
      <c r="AU13" s="182" t="s">
        <v>191</v>
      </c>
      <c r="AV13" s="139"/>
      <c r="AW13" s="139"/>
      <c r="AX13" s="139"/>
      <c r="AY13" s="190" t="s">
        <v>220</v>
      </c>
      <c r="AZ13" s="198"/>
      <c r="BA13" s="198"/>
      <c r="BB13" s="198"/>
      <c r="BC13" s="198"/>
      <c r="BD13" s="198"/>
      <c r="BE13" s="198"/>
      <c r="BF13" s="198"/>
      <c r="BG13" s="198"/>
      <c r="BH13" s="198"/>
      <c r="BI13" s="198"/>
      <c r="BJ13" s="198"/>
      <c r="BK13" s="198"/>
      <c r="BL13" s="198"/>
      <c r="BM13" s="209"/>
      <c r="BN13" s="214">
        <v>-44118</v>
      </c>
      <c r="BO13" s="217"/>
      <c r="BP13" s="217"/>
      <c r="BQ13" s="217"/>
      <c r="BR13" s="217"/>
      <c r="BS13" s="217"/>
      <c r="BT13" s="217"/>
      <c r="BU13" s="220"/>
      <c r="BV13" s="214">
        <v>-57319</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12.7</v>
      </c>
      <c r="CU13" s="238"/>
      <c r="CV13" s="238"/>
      <c r="CW13" s="238"/>
      <c r="CX13" s="238"/>
      <c r="CY13" s="238"/>
      <c r="CZ13" s="238"/>
      <c r="DA13" s="246"/>
      <c r="DB13" s="230">
        <v>12.6</v>
      </c>
      <c r="DC13" s="238"/>
      <c r="DD13" s="238"/>
      <c r="DE13" s="238"/>
      <c r="DF13" s="238"/>
      <c r="DG13" s="238"/>
      <c r="DH13" s="238"/>
      <c r="DI13" s="246"/>
    </row>
    <row r="14" spans="1:119" ht="18.75" customHeight="1">
      <c r="A14" s="2"/>
      <c r="B14" s="12"/>
      <c r="C14" s="29"/>
      <c r="D14" s="29"/>
      <c r="E14" s="29"/>
      <c r="F14" s="29"/>
      <c r="G14" s="29"/>
      <c r="H14" s="29"/>
      <c r="I14" s="29"/>
      <c r="J14" s="29"/>
      <c r="K14" s="61"/>
      <c r="L14" s="68" t="s">
        <v>223</v>
      </c>
      <c r="M14" s="77"/>
      <c r="N14" s="77"/>
      <c r="O14" s="77"/>
      <c r="P14" s="77"/>
      <c r="Q14" s="89"/>
      <c r="R14" s="100">
        <v>9779</v>
      </c>
      <c r="S14" s="109"/>
      <c r="T14" s="109"/>
      <c r="U14" s="109"/>
      <c r="V14" s="121"/>
      <c r="W14" s="129"/>
      <c r="X14" s="57"/>
      <c r="Y14" s="57"/>
      <c r="Z14" s="57"/>
      <c r="AA14" s="57"/>
      <c r="AB14" s="24"/>
      <c r="AC14" s="149">
        <v>8</v>
      </c>
      <c r="AD14" s="156"/>
      <c r="AE14" s="156"/>
      <c r="AF14" s="156"/>
      <c r="AG14" s="159"/>
      <c r="AH14" s="149">
        <v>8.9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227</v>
      </c>
      <c r="CE14" s="200"/>
      <c r="CF14" s="200"/>
      <c r="CG14" s="200"/>
      <c r="CH14" s="200"/>
      <c r="CI14" s="200"/>
      <c r="CJ14" s="200"/>
      <c r="CK14" s="200"/>
      <c r="CL14" s="200"/>
      <c r="CM14" s="200"/>
      <c r="CN14" s="200"/>
      <c r="CO14" s="200"/>
      <c r="CP14" s="200"/>
      <c r="CQ14" s="200"/>
      <c r="CR14" s="200"/>
      <c r="CS14" s="212"/>
      <c r="CT14" s="234">
        <v>65.2</v>
      </c>
      <c r="CU14" s="242"/>
      <c r="CV14" s="242"/>
      <c r="CW14" s="242"/>
      <c r="CX14" s="242"/>
      <c r="CY14" s="242"/>
      <c r="CZ14" s="242"/>
      <c r="DA14" s="250"/>
      <c r="DB14" s="234">
        <v>75.2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215</v>
      </c>
      <c r="N15" s="82"/>
      <c r="O15" s="82"/>
      <c r="P15" s="82"/>
      <c r="Q15" s="88"/>
      <c r="R15" s="100">
        <v>9738</v>
      </c>
      <c r="S15" s="109"/>
      <c r="T15" s="109"/>
      <c r="U15" s="109"/>
      <c r="V15" s="121"/>
      <c r="W15" s="130" t="s">
        <v>6</v>
      </c>
      <c r="X15" s="56"/>
      <c r="Y15" s="56"/>
      <c r="Z15" s="56"/>
      <c r="AA15" s="56"/>
      <c r="AB15" s="25"/>
      <c r="AC15" s="72">
        <v>1415</v>
      </c>
      <c r="AD15" s="80"/>
      <c r="AE15" s="80"/>
      <c r="AF15" s="80"/>
      <c r="AG15" s="84"/>
      <c r="AH15" s="72">
        <v>1640</v>
      </c>
      <c r="AI15" s="80"/>
      <c r="AJ15" s="80"/>
      <c r="AK15" s="80"/>
      <c r="AL15" s="118"/>
      <c r="AM15" s="175"/>
      <c r="AN15" s="58"/>
      <c r="AO15" s="58"/>
      <c r="AP15" s="58"/>
      <c r="AQ15" s="58"/>
      <c r="AR15" s="58"/>
      <c r="AS15" s="58"/>
      <c r="AT15" s="63"/>
      <c r="AU15" s="182"/>
      <c r="AV15" s="139"/>
      <c r="AW15" s="139"/>
      <c r="AX15" s="139"/>
      <c r="AY15" s="189" t="s">
        <v>229</v>
      </c>
      <c r="AZ15" s="197"/>
      <c r="BA15" s="197"/>
      <c r="BB15" s="197"/>
      <c r="BC15" s="197"/>
      <c r="BD15" s="197"/>
      <c r="BE15" s="197"/>
      <c r="BF15" s="197"/>
      <c r="BG15" s="197"/>
      <c r="BH15" s="197"/>
      <c r="BI15" s="197"/>
      <c r="BJ15" s="197"/>
      <c r="BK15" s="197"/>
      <c r="BL15" s="197"/>
      <c r="BM15" s="208"/>
      <c r="BN15" s="213">
        <v>1460541</v>
      </c>
      <c r="BO15" s="216"/>
      <c r="BP15" s="216"/>
      <c r="BQ15" s="216"/>
      <c r="BR15" s="216"/>
      <c r="BS15" s="216"/>
      <c r="BT15" s="216"/>
      <c r="BU15" s="219"/>
      <c r="BV15" s="213">
        <v>1443380</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231</v>
      </c>
      <c r="M16" s="78"/>
      <c r="N16" s="78"/>
      <c r="O16" s="78"/>
      <c r="P16" s="78"/>
      <c r="Q16" s="90"/>
      <c r="R16" s="101" t="s">
        <v>234</v>
      </c>
      <c r="S16" s="110"/>
      <c r="T16" s="110"/>
      <c r="U16" s="110"/>
      <c r="V16" s="122"/>
      <c r="W16" s="129"/>
      <c r="X16" s="57"/>
      <c r="Y16" s="57"/>
      <c r="Z16" s="57"/>
      <c r="AA16" s="57"/>
      <c r="AB16" s="24"/>
      <c r="AC16" s="149">
        <v>31.8</v>
      </c>
      <c r="AD16" s="156"/>
      <c r="AE16" s="156"/>
      <c r="AF16" s="156"/>
      <c r="AG16" s="159"/>
      <c r="AH16" s="149">
        <v>32.1</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7273977</v>
      </c>
      <c r="BO16" s="217"/>
      <c r="BP16" s="217"/>
      <c r="BQ16" s="217"/>
      <c r="BR16" s="217"/>
      <c r="BS16" s="217"/>
      <c r="BT16" s="217"/>
      <c r="BU16" s="220"/>
      <c r="BV16" s="214">
        <v>7363694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108</v>
      </c>
      <c r="N17" s="83"/>
      <c r="O17" s="83"/>
      <c r="P17" s="83"/>
      <c r="Q17" s="91"/>
      <c r="R17" s="101" t="s">
        <v>235</v>
      </c>
      <c r="S17" s="110"/>
      <c r="T17" s="110"/>
      <c r="U17" s="110"/>
      <c r="V17" s="122"/>
      <c r="W17" s="130" t="s">
        <v>102</v>
      </c>
      <c r="X17" s="56"/>
      <c r="Y17" s="56"/>
      <c r="Z17" s="56"/>
      <c r="AA17" s="56"/>
      <c r="AB17" s="25"/>
      <c r="AC17" s="72">
        <v>2675</v>
      </c>
      <c r="AD17" s="80"/>
      <c r="AE17" s="80"/>
      <c r="AF17" s="80"/>
      <c r="AG17" s="84"/>
      <c r="AH17" s="72">
        <v>3014</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1824389</v>
      </c>
      <c r="BO17" s="217"/>
      <c r="BP17" s="217"/>
      <c r="BQ17" s="217"/>
      <c r="BR17" s="217"/>
      <c r="BS17" s="217"/>
      <c r="BT17" s="217"/>
      <c r="BU17" s="220"/>
      <c r="BV17" s="214">
        <v>1805883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238</v>
      </c>
      <c r="C18" s="31"/>
      <c r="D18" s="31"/>
      <c r="E18" s="49"/>
      <c r="F18" s="49"/>
      <c r="G18" s="49"/>
      <c r="H18" s="49"/>
      <c r="I18" s="49"/>
      <c r="J18" s="49"/>
      <c r="K18" s="49"/>
      <c r="L18" s="70">
        <v>952.89</v>
      </c>
      <c r="M18" s="70"/>
      <c r="N18" s="70"/>
      <c r="O18" s="70"/>
      <c r="P18" s="70"/>
      <c r="Q18" s="70"/>
      <c r="R18" s="102"/>
      <c r="S18" s="102"/>
      <c r="T18" s="102"/>
      <c r="U18" s="102"/>
      <c r="V18" s="123"/>
      <c r="W18" s="131"/>
      <c r="X18" s="138"/>
      <c r="Y18" s="138"/>
      <c r="Z18" s="138"/>
      <c r="AA18" s="138"/>
      <c r="AB18" s="26"/>
      <c r="AC18" s="150">
        <v>60.2</v>
      </c>
      <c r="AD18" s="157"/>
      <c r="AE18" s="157"/>
      <c r="AF18" s="157"/>
      <c r="AG18" s="160"/>
      <c r="AH18" s="150">
        <v>59</v>
      </c>
      <c r="AI18" s="157"/>
      <c r="AJ18" s="157"/>
      <c r="AK18" s="157"/>
      <c r="AL18" s="172"/>
      <c r="AM18" s="175"/>
      <c r="AN18" s="58"/>
      <c r="AO18" s="58"/>
      <c r="AP18" s="58"/>
      <c r="AQ18" s="58"/>
      <c r="AR18" s="58"/>
      <c r="AS18" s="58"/>
      <c r="AT18" s="63"/>
      <c r="AU18" s="182"/>
      <c r="AV18" s="139"/>
      <c r="AW18" s="139"/>
      <c r="AX18" s="139"/>
      <c r="AY18" s="190" t="s">
        <v>239</v>
      </c>
      <c r="AZ18" s="198"/>
      <c r="BA18" s="198"/>
      <c r="BB18" s="198"/>
      <c r="BC18" s="198"/>
      <c r="BD18" s="198"/>
      <c r="BE18" s="198"/>
      <c r="BF18" s="198"/>
      <c r="BG18" s="198"/>
      <c r="BH18" s="198"/>
      <c r="BI18" s="198"/>
      <c r="BJ18" s="198"/>
      <c r="BK18" s="198"/>
      <c r="BL18" s="198"/>
      <c r="BM18" s="209"/>
      <c r="BN18" s="214">
        <v>7077898</v>
      </c>
      <c r="BO18" s="217"/>
      <c r="BP18" s="217"/>
      <c r="BQ18" s="217"/>
      <c r="BR18" s="217"/>
      <c r="BS18" s="217"/>
      <c r="BT18" s="217"/>
      <c r="BU18" s="220"/>
      <c r="BV18" s="214">
        <v>7212711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133</v>
      </c>
      <c r="AZ19" s="198"/>
      <c r="BA19" s="198"/>
      <c r="BB19" s="198"/>
      <c r="BC19" s="198"/>
      <c r="BD19" s="198"/>
      <c r="BE19" s="198"/>
      <c r="BF19" s="198"/>
      <c r="BG19" s="198"/>
      <c r="BH19" s="198"/>
      <c r="BI19" s="198"/>
      <c r="BJ19" s="198"/>
      <c r="BK19" s="198"/>
      <c r="BL19" s="198"/>
      <c r="BM19" s="209"/>
      <c r="BN19" s="214">
        <v>10114382</v>
      </c>
      <c r="BO19" s="217"/>
      <c r="BP19" s="217"/>
      <c r="BQ19" s="217"/>
      <c r="BR19" s="217"/>
      <c r="BS19" s="217"/>
      <c r="BT19" s="217"/>
      <c r="BU19" s="220"/>
      <c r="BV19" s="214">
        <v>10625882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241</v>
      </c>
      <c r="C20" s="31"/>
      <c r="D20" s="31"/>
      <c r="E20" s="49"/>
      <c r="F20" s="49"/>
      <c r="G20" s="49"/>
      <c r="H20" s="49"/>
      <c r="I20" s="49"/>
      <c r="J20" s="49"/>
      <c r="K20" s="49"/>
      <c r="L20" s="71">
        <v>4061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8</v>
      </c>
      <c r="F22" s="56"/>
      <c r="G22" s="56"/>
      <c r="H22" s="56"/>
      <c r="I22" s="56"/>
      <c r="J22" s="56"/>
      <c r="K22" s="25"/>
      <c r="L22" s="50" t="s">
        <v>245</v>
      </c>
      <c r="M22" s="56"/>
      <c r="N22" s="56"/>
      <c r="O22" s="56"/>
      <c r="P22" s="25"/>
      <c r="Q22" s="92" t="s">
        <v>247</v>
      </c>
      <c r="R22" s="104"/>
      <c r="S22" s="104"/>
      <c r="T22" s="104"/>
      <c r="U22" s="104"/>
      <c r="V22" s="125"/>
      <c r="W22" s="133" t="s">
        <v>57</v>
      </c>
      <c r="X22" s="33"/>
      <c r="Y22" s="41"/>
      <c r="Z22" s="50" t="s">
        <v>8</v>
      </c>
      <c r="AA22" s="56"/>
      <c r="AB22" s="56"/>
      <c r="AC22" s="56"/>
      <c r="AD22" s="56"/>
      <c r="AE22" s="56"/>
      <c r="AF22" s="56"/>
      <c r="AG22" s="25"/>
      <c r="AH22" s="163" t="s">
        <v>185</v>
      </c>
      <c r="AI22" s="56"/>
      <c r="AJ22" s="56"/>
      <c r="AK22" s="56"/>
      <c r="AL22" s="25"/>
      <c r="AM22" s="163" t="s">
        <v>248</v>
      </c>
      <c r="AN22" s="178"/>
      <c r="AO22" s="178"/>
      <c r="AP22" s="178"/>
      <c r="AQ22" s="178"/>
      <c r="AR22" s="180"/>
      <c r="AS22" s="92" t="s">
        <v>247</v>
      </c>
      <c r="AT22" s="104"/>
      <c r="AU22" s="104"/>
      <c r="AV22" s="104"/>
      <c r="AW22" s="104"/>
      <c r="AX22" s="187"/>
      <c r="AY22" s="189" t="s">
        <v>250</v>
      </c>
      <c r="AZ22" s="197"/>
      <c r="BA22" s="197"/>
      <c r="BB22" s="197"/>
      <c r="BC22" s="197"/>
      <c r="BD22" s="197"/>
      <c r="BE22" s="197"/>
      <c r="BF22" s="197"/>
      <c r="BG22" s="197"/>
      <c r="BH22" s="197"/>
      <c r="BI22" s="197"/>
      <c r="BJ22" s="197"/>
      <c r="BK22" s="197"/>
      <c r="BL22" s="197"/>
      <c r="BM22" s="208"/>
      <c r="BN22" s="213">
        <v>12725923</v>
      </c>
      <c r="BO22" s="216"/>
      <c r="BP22" s="216"/>
      <c r="BQ22" s="216"/>
      <c r="BR22" s="216"/>
      <c r="BS22" s="216"/>
      <c r="BT22" s="216"/>
      <c r="BU22" s="219"/>
      <c r="BV22" s="213">
        <v>12692520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8276759</v>
      </c>
      <c r="BO23" s="217"/>
      <c r="BP23" s="217"/>
      <c r="BQ23" s="217"/>
      <c r="BR23" s="217"/>
      <c r="BS23" s="217"/>
      <c r="BT23" s="217"/>
      <c r="BU23" s="220"/>
      <c r="BV23" s="214">
        <v>8438058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7500</v>
      </c>
      <c r="R24" s="80"/>
      <c r="S24" s="80"/>
      <c r="T24" s="80"/>
      <c r="U24" s="80"/>
      <c r="V24" s="84"/>
      <c r="W24" s="134"/>
      <c r="X24" s="34"/>
      <c r="Y24" s="42"/>
      <c r="Z24" s="52" t="s">
        <v>255</v>
      </c>
      <c r="AA24" s="58"/>
      <c r="AB24" s="58"/>
      <c r="AC24" s="58"/>
      <c r="AD24" s="58"/>
      <c r="AE24" s="58"/>
      <c r="AF24" s="58"/>
      <c r="AG24" s="63"/>
      <c r="AH24" s="72">
        <v>268</v>
      </c>
      <c r="AI24" s="80"/>
      <c r="AJ24" s="80"/>
      <c r="AK24" s="80"/>
      <c r="AL24" s="84"/>
      <c r="AM24" s="72">
        <v>808556</v>
      </c>
      <c r="AN24" s="80"/>
      <c r="AO24" s="80"/>
      <c r="AP24" s="80"/>
      <c r="AQ24" s="80"/>
      <c r="AR24" s="84"/>
      <c r="AS24" s="72">
        <v>3017</v>
      </c>
      <c r="AT24" s="80"/>
      <c r="AU24" s="80"/>
      <c r="AV24" s="80"/>
      <c r="AW24" s="80"/>
      <c r="AX24" s="118"/>
      <c r="AY24" s="191" t="s">
        <v>257</v>
      </c>
      <c r="AZ24" s="199"/>
      <c r="BA24" s="199"/>
      <c r="BB24" s="199"/>
      <c r="BC24" s="199"/>
      <c r="BD24" s="199"/>
      <c r="BE24" s="199"/>
      <c r="BF24" s="199"/>
      <c r="BG24" s="199"/>
      <c r="BH24" s="199"/>
      <c r="BI24" s="199"/>
      <c r="BJ24" s="199"/>
      <c r="BK24" s="199"/>
      <c r="BL24" s="199"/>
      <c r="BM24" s="210"/>
      <c r="BN24" s="214">
        <v>8874787</v>
      </c>
      <c r="BO24" s="217"/>
      <c r="BP24" s="217"/>
      <c r="BQ24" s="217"/>
      <c r="BR24" s="217"/>
      <c r="BS24" s="217"/>
      <c r="BT24" s="217"/>
      <c r="BU24" s="220"/>
      <c r="BV24" s="214">
        <v>8379441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260</v>
      </c>
      <c r="F25" s="58"/>
      <c r="G25" s="58"/>
      <c r="H25" s="58"/>
      <c r="I25" s="58"/>
      <c r="J25" s="58"/>
      <c r="K25" s="63"/>
      <c r="L25" s="72">
        <v>1</v>
      </c>
      <c r="M25" s="80"/>
      <c r="N25" s="80"/>
      <c r="O25" s="80"/>
      <c r="P25" s="84"/>
      <c r="Q25" s="72">
        <v>5900</v>
      </c>
      <c r="R25" s="80"/>
      <c r="S25" s="80"/>
      <c r="T25" s="80"/>
      <c r="U25" s="80"/>
      <c r="V25" s="84"/>
      <c r="W25" s="134"/>
      <c r="X25" s="34"/>
      <c r="Y25" s="42"/>
      <c r="Z25" s="52" t="s">
        <v>261</v>
      </c>
      <c r="AA25" s="58"/>
      <c r="AB25" s="58"/>
      <c r="AC25" s="58"/>
      <c r="AD25" s="58"/>
      <c r="AE25" s="58"/>
      <c r="AF25" s="58"/>
      <c r="AG25" s="63"/>
      <c r="AH25" s="72">
        <v>64</v>
      </c>
      <c r="AI25" s="80"/>
      <c r="AJ25" s="80"/>
      <c r="AK25" s="80"/>
      <c r="AL25" s="84"/>
      <c r="AM25" s="72">
        <v>165888</v>
      </c>
      <c r="AN25" s="80"/>
      <c r="AO25" s="80"/>
      <c r="AP25" s="80"/>
      <c r="AQ25" s="80"/>
      <c r="AR25" s="84"/>
      <c r="AS25" s="72">
        <v>2592</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130640</v>
      </c>
      <c r="BO25" s="216"/>
      <c r="BP25" s="216"/>
      <c r="BQ25" s="216"/>
      <c r="BR25" s="216"/>
      <c r="BS25" s="216"/>
      <c r="BT25" s="216"/>
      <c r="BU25" s="219"/>
      <c r="BV25" s="213">
        <v>114760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262</v>
      </c>
      <c r="F26" s="58"/>
      <c r="G26" s="58"/>
      <c r="H26" s="58"/>
      <c r="I26" s="58"/>
      <c r="J26" s="58"/>
      <c r="K26" s="63"/>
      <c r="L26" s="72">
        <v>1</v>
      </c>
      <c r="M26" s="80"/>
      <c r="N26" s="80"/>
      <c r="O26" s="80"/>
      <c r="P26" s="84"/>
      <c r="Q26" s="72">
        <v>5000</v>
      </c>
      <c r="R26" s="80"/>
      <c r="S26" s="80"/>
      <c r="T26" s="80"/>
      <c r="U26" s="80"/>
      <c r="V26" s="84"/>
      <c r="W26" s="134"/>
      <c r="X26" s="34"/>
      <c r="Y26" s="42"/>
      <c r="Z26" s="52" t="s">
        <v>263</v>
      </c>
      <c r="AA26" s="143"/>
      <c r="AB26" s="143"/>
      <c r="AC26" s="143"/>
      <c r="AD26" s="143"/>
      <c r="AE26" s="143"/>
      <c r="AF26" s="143"/>
      <c r="AG26" s="161"/>
      <c r="AH26" s="72">
        <v>8</v>
      </c>
      <c r="AI26" s="80"/>
      <c r="AJ26" s="80"/>
      <c r="AK26" s="80"/>
      <c r="AL26" s="84"/>
      <c r="AM26" s="72">
        <v>21608</v>
      </c>
      <c r="AN26" s="80"/>
      <c r="AO26" s="80"/>
      <c r="AP26" s="80"/>
      <c r="AQ26" s="80"/>
      <c r="AR26" s="84"/>
      <c r="AS26" s="72">
        <v>2701</v>
      </c>
      <c r="AT26" s="80"/>
      <c r="AU26" s="80"/>
      <c r="AV26" s="80"/>
      <c r="AW26" s="80"/>
      <c r="AX26" s="118"/>
      <c r="AY26" s="192" t="s">
        <v>264</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265</v>
      </c>
      <c r="F27" s="58"/>
      <c r="G27" s="58"/>
      <c r="H27" s="58"/>
      <c r="I27" s="58"/>
      <c r="J27" s="58"/>
      <c r="K27" s="63"/>
      <c r="L27" s="72">
        <v>1</v>
      </c>
      <c r="M27" s="80"/>
      <c r="N27" s="80"/>
      <c r="O27" s="80"/>
      <c r="P27" s="84"/>
      <c r="Q27" s="72">
        <v>2900</v>
      </c>
      <c r="R27" s="80"/>
      <c r="S27" s="80"/>
      <c r="T27" s="80"/>
      <c r="U27" s="80"/>
      <c r="V27" s="84"/>
      <c r="W27" s="134"/>
      <c r="X27" s="34"/>
      <c r="Y27" s="42"/>
      <c r="Z27" s="52" t="s">
        <v>267</v>
      </c>
      <c r="AA27" s="58"/>
      <c r="AB27" s="58"/>
      <c r="AC27" s="58"/>
      <c r="AD27" s="58"/>
      <c r="AE27" s="58"/>
      <c r="AF27" s="58"/>
      <c r="AG27" s="63"/>
      <c r="AH27" s="72">
        <v>1</v>
      </c>
      <c r="AI27" s="80"/>
      <c r="AJ27" s="80"/>
      <c r="AK27" s="80"/>
      <c r="AL27" s="84"/>
      <c r="AM27" s="72" t="s">
        <v>271</v>
      </c>
      <c r="AN27" s="80"/>
      <c r="AO27" s="80"/>
      <c r="AP27" s="80"/>
      <c r="AQ27" s="80"/>
      <c r="AR27" s="84"/>
      <c r="AS27" s="72" t="s">
        <v>271</v>
      </c>
      <c r="AT27" s="80"/>
      <c r="AU27" s="80"/>
      <c r="AV27" s="80"/>
      <c r="AW27" s="80"/>
      <c r="AX27" s="118"/>
      <c r="AY27" s="193" t="s">
        <v>272</v>
      </c>
      <c r="AZ27" s="200"/>
      <c r="BA27" s="200"/>
      <c r="BB27" s="200"/>
      <c r="BC27" s="200"/>
      <c r="BD27" s="200"/>
      <c r="BE27" s="200"/>
      <c r="BF27" s="200"/>
      <c r="BG27" s="200"/>
      <c r="BH27" s="200"/>
      <c r="BI27" s="200"/>
      <c r="BJ27" s="200"/>
      <c r="BK27" s="200"/>
      <c r="BL27" s="200"/>
      <c r="BM27" s="212"/>
      <c r="BN27" s="215">
        <v>212125</v>
      </c>
      <c r="BO27" s="218"/>
      <c r="BP27" s="218"/>
      <c r="BQ27" s="218"/>
      <c r="BR27" s="218"/>
      <c r="BS27" s="218"/>
      <c r="BT27" s="218"/>
      <c r="BU27" s="221"/>
      <c r="BV27" s="215">
        <v>211991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273</v>
      </c>
      <c r="F28" s="58"/>
      <c r="G28" s="58"/>
      <c r="H28" s="58"/>
      <c r="I28" s="58"/>
      <c r="J28" s="58"/>
      <c r="K28" s="63"/>
      <c r="L28" s="72">
        <v>1</v>
      </c>
      <c r="M28" s="80"/>
      <c r="N28" s="80"/>
      <c r="O28" s="80"/>
      <c r="P28" s="84"/>
      <c r="Q28" s="72">
        <v>2300</v>
      </c>
      <c r="R28" s="80"/>
      <c r="S28" s="80"/>
      <c r="T28" s="80"/>
      <c r="U28" s="80"/>
      <c r="V28" s="84"/>
      <c r="W28" s="134"/>
      <c r="X28" s="34"/>
      <c r="Y28" s="42"/>
      <c r="Z28" s="52" t="s">
        <v>37</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276</v>
      </c>
      <c r="AZ28" s="201"/>
      <c r="BA28" s="201"/>
      <c r="BB28" s="204"/>
      <c r="BC28" s="189" t="s">
        <v>107</v>
      </c>
      <c r="BD28" s="197"/>
      <c r="BE28" s="197"/>
      <c r="BF28" s="197"/>
      <c r="BG28" s="197"/>
      <c r="BH28" s="197"/>
      <c r="BI28" s="197"/>
      <c r="BJ28" s="197"/>
      <c r="BK28" s="197"/>
      <c r="BL28" s="197"/>
      <c r="BM28" s="208"/>
      <c r="BN28" s="213">
        <v>2678676</v>
      </c>
      <c r="BO28" s="216"/>
      <c r="BP28" s="216"/>
      <c r="BQ28" s="216"/>
      <c r="BR28" s="216"/>
      <c r="BS28" s="216"/>
      <c r="BT28" s="216"/>
      <c r="BU28" s="219"/>
      <c r="BV28" s="213">
        <v>2568517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277</v>
      </c>
      <c r="F29" s="58"/>
      <c r="G29" s="58"/>
      <c r="H29" s="58"/>
      <c r="I29" s="58"/>
      <c r="J29" s="58"/>
      <c r="K29" s="63"/>
      <c r="L29" s="72">
        <v>10</v>
      </c>
      <c r="M29" s="80"/>
      <c r="N29" s="80"/>
      <c r="O29" s="80"/>
      <c r="P29" s="84"/>
      <c r="Q29" s="72">
        <v>2100</v>
      </c>
      <c r="R29" s="80"/>
      <c r="S29" s="80"/>
      <c r="T29" s="80"/>
      <c r="U29" s="80"/>
      <c r="V29" s="84"/>
      <c r="W29" s="135"/>
      <c r="X29" s="140"/>
      <c r="Y29" s="142"/>
      <c r="Z29" s="52" t="s">
        <v>279</v>
      </c>
      <c r="AA29" s="58"/>
      <c r="AB29" s="58"/>
      <c r="AC29" s="58"/>
      <c r="AD29" s="58"/>
      <c r="AE29" s="58"/>
      <c r="AF29" s="58"/>
      <c r="AG29" s="63"/>
      <c r="AH29" s="72">
        <v>269</v>
      </c>
      <c r="AI29" s="80"/>
      <c r="AJ29" s="80"/>
      <c r="AK29" s="80"/>
      <c r="AL29" s="84"/>
      <c r="AM29" s="72">
        <v>812854</v>
      </c>
      <c r="AN29" s="80"/>
      <c r="AO29" s="80"/>
      <c r="AP29" s="80"/>
      <c r="AQ29" s="80"/>
      <c r="AR29" s="84"/>
      <c r="AS29" s="72">
        <v>3022</v>
      </c>
      <c r="AT29" s="80"/>
      <c r="AU29" s="80"/>
      <c r="AV29" s="80"/>
      <c r="AW29" s="80"/>
      <c r="AX29" s="118"/>
      <c r="AY29" s="195"/>
      <c r="AZ29" s="202"/>
      <c r="BA29" s="202"/>
      <c r="BB29" s="205"/>
      <c r="BC29" s="190" t="s">
        <v>280</v>
      </c>
      <c r="BD29" s="198"/>
      <c r="BE29" s="198"/>
      <c r="BF29" s="198"/>
      <c r="BG29" s="198"/>
      <c r="BH29" s="198"/>
      <c r="BI29" s="198"/>
      <c r="BJ29" s="198"/>
      <c r="BK29" s="198"/>
      <c r="BL29" s="198"/>
      <c r="BM29" s="209"/>
      <c r="BN29" s="214">
        <v>668372</v>
      </c>
      <c r="BO29" s="217"/>
      <c r="BP29" s="217"/>
      <c r="BQ29" s="217"/>
      <c r="BR29" s="217"/>
      <c r="BS29" s="217"/>
      <c r="BT29" s="217"/>
      <c r="BU29" s="220"/>
      <c r="BV29" s="214">
        <v>632255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282</v>
      </c>
      <c r="X30" s="141"/>
      <c r="Y30" s="141"/>
      <c r="Z30" s="141"/>
      <c r="AA30" s="141"/>
      <c r="AB30" s="141"/>
      <c r="AC30" s="141"/>
      <c r="AD30" s="141"/>
      <c r="AE30" s="141"/>
      <c r="AF30" s="141"/>
      <c r="AG30" s="162"/>
      <c r="AH30" s="150">
        <v>91.1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3674357</v>
      </c>
      <c r="BO30" s="218"/>
      <c r="BP30" s="218"/>
      <c r="BQ30" s="218"/>
      <c r="BR30" s="218"/>
      <c r="BS30" s="218"/>
      <c r="BT30" s="218"/>
      <c r="BU30" s="221"/>
      <c r="BV30" s="215">
        <v>3692967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284</v>
      </c>
      <c r="AN32" s="111"/>
      <c r="AO32" s="111"/>
      <c r="AP32" s="111"/>
      <c r="AQ32" s="111"/>
      <c r="AR32" s="111"/>
      <c r="AS32" s="111"/>
      <c r="AT32" s="111"/>
      <c r="AU32" s="111"/>
      <c r="AV32" s="111"/>
      <c r="AW32" s="111"/>
      <c r="AX32" s="111"/>
      <c r="AY32" s="111"/>
      <c r="AZ32" s="111"/>
      <c r="BA32" s="111"/>
      <c r="BB32" s="111"/>
      <c r="BC32" s="111"/>
      <c r="BE32" s="111" t="s">
        <v>285</v>
      </c>
      <c r="BF32" s="111"/>
      <c r="BG32" s="111"/>
      <c r="BH32" s="111"/>
      <c r="BI32" s="111"/>
      <c r="BJ32" s="111"/>
      <c r="BK32" s="111"/>
      <c r="BL32" s="111"/>
      <c r="BM32" s="111"/>
      <c r="BN32" s="111"/>
      <c r="BO32" s="111"/>
      <c r="BP32" s="111"/>
      <c r="BQ32" s="111"/>
      <c r="BR32" s="111"/>
      <c r="BS32" s="111"/>
      <c r="BT32" s="111"/>
      <c r="BU32" s="111"/>
      <c r="BW32" s="111" t="s">
        <v>287</v>
      </c>
      <c r="BX32" s="111"/>
      <c r="BY32" s="111"/>
      <c r="BZ32" s="111"/>
      <c r="CA32" s="111"/>
      <c r="CB32" s="111"/>
      <c r="CC32" s="111"/>
      <c r="CD32" s="111"/>
      <c r="CE32" s="111"/>
      <c r="CF32" s="111"/>
      <c r="CG32" s="111"/>
      <c r="CH32" s="111"/>
      <c r="CI32" s="111"/>
      <c r="CJ32" s="111"/>
      <c r="CK32" s="111"/>
      <c r="CL32" s="111"/>
      <c r="CM32" s="111"/>
      <c r="CO32" s="111" t="s">
        <v>288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289</v>
      </c>
      <c r="F33" s="54"/>
      <c r="G33" s="54"/>
      <c r="H33" s="54"/>
      <c r="I33" s="54"/>
      <c r="J33" s="54"/>
      <c r="K33" s="54"/>
      <c r="L33" s="54"/>
      <c r="M33" s="54"/>
      <c r="N33" s="54"/>
      <c r="O33" s="54"/>
      <c r="P33" s="54"/>
      <c r="Q33" s="54"/>
      <c r="R33" s="54"/>
      <c r="S33" s="54"/>
      <c r="T33" s="54"/>
      <c r="U33" s="37" t="s">
        <v>60</v>
      </c>
      <c r="V33" s="37"/>
      <c r="W33" s="54" t="s">
        <v>289</v>
      </c>
      <c r="X33" s="54"/>
      <c r="Y33" s="54"/>
      <c r="Z33" s="54"/>
      <c r="AA33" s="54"/>
      <c r="AB33" s="54"/>
      <c r="AC33" s="54"/>
      <c r="AD33" s="54"/>
      <c r="AE33" s="54"/>
      <c r="AF33" s="54"/>
      <c r="AG33" s="54"/>
      <c r="AH33" s="54"/>
      <c r="AI33" s="54"/>
      <c r="AJ33" s="54"/>
      <c r="AK33" s="54"/>
      <c r="AL33" s="54"/>
      <c r="AM33" s="37" t="s">
        <v>60</v>
      </c>
      <c r="AN33" s="37"/>
      <c r="AO33" s="54" t="s">
        <v>289</v>
      </c>
      <c r="AP33" s="54"/>
      <c r="AQ33" s="54"/>
      <c r="AR33" s="54"/>
      <c r="AS33" s="54"/>
      <c r="AT33" s="54"/>
      <c r="AU33" s="54"/>
      <c r="AV33" s="54"/>
      <c r="AW33" s="54"/>
      <c r="AX33" s="54"/>
      <c r="AY33" s="54"/>
      <c r="AZ33" s="54"/>
      <c r="BA33" s="54"/>
      <c r="BB33" s="54"/>
      <c r="BC33" s="54"/>
      <c r="BD33" s="37"/>
      <c r="BE33" s="54" t="s">
        <v>291</v>
      </c>
      <c r="BF33" s="54"/>
      <c r="BG33" s="54" t="s">
        <v>169</v>
      </c>
      <c r="BH33" s="54"/>
      <c r="BI33" s="54"/>
      <c r="BJ33" s="54"/>
      <c r="BK33" s="54"/>
      <c r="BL33" s="54"/>
      <c r="BM33" s="54"/>
      <c r="BN33" s="54"/>
      <c r="BO33" s="54"/>
      <c r="BP33" s="54"/>
      <c r="BQ33" s="54"/>
      <c r="BR33" s="54"/>
      <c r="BS33" s="54"/>
      <c r="BT33" s="54"/>
      <c r="BU33" s="54"/>
      <c r="BV33" s="37"/>
      <c r="BW33" s="37" t="s">
        <v>291</v>
      </c>
      <c r="BX33" s="37"/>
      <c r="BY33" s="54" t="s">
        <v>114</v>
      </c>
      <c r="BZ33" s="54"/>
      <c r="CA33" s="54"/>
      <c r="CB33" s="54"/>
      <c r="CC33" s="54"/>
      <c r="CD33" s="54"/>
      <c r="CE33" s="54"/>
      <c r="CF33" s="54"/>
      <c r="CG33" s="54"/>
      <c r="CH33" s="54"/>
      <c r="CI33" s="54"/>
      <c r="CJ33" s="54"/>
      <c r="CK33" s="54"/>
      <c r="CL33" s="54"/>
      <c r="CM33" s="54"/>
      <c r="CN33" s="54"/>
      <c r="CO33" s="37" t="s">
        <v>60</v>
      </c>
      <c r="CP33" s="37"/>
      <c r="CQ33" s="54" t="s">
        <v>292</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IF('各会計、関係団体の財政状況及び健全化判断比率'!B33="","",'各会計、関係団体の財政状況及び健全化判断比率'!B33)</f>
        <v>下水道事業特別会計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さくら福祉保健事務組合【一般会計】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上川農業振興公社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診療所特別会計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さくら福祉保健事務組合【病院事業会計】</v>
      </c>
      <c r="BZ35" s="55"/>
      <c r="CA35" s="55"/>
      <c r="CB35" s="55"/>
      <c r="CC35" s="55"/>
      <c r="CD35" s="55"/>
      <c r="CE35" s="55"/>
      <c r="CF35" s="55"/>
      <c r="CG35" s="55"/>
      <c r="CH35" s="55"/>
      <c r="CI35" s="55"/>
      <c r="CJ35" s="55"/>
      <c r="CK35" s="55"/>
      <c r="CL35" s="55"/>
      <c r="CM35" s="55"/>
      <c r="CN35" s="2"/>
      <c r="CO35" s="38">
        <f t="shared" ref="CO35:CO43" si="5">IF(CQ35="","",CO34+1)</f>
        <v>21</v>
      </c>
      <c r="CP35" s="38"/>
      <c r="CQ35" s="55" t="str">
        <f>IF('各会計、関係団体の財政状況及び健全化判断比率'!BS8="","",'各会計、関係団体の財政状況及び健全化判断比率'!BS8)</f>
        <v>三川農業振興公社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町営スキー場事業特別会計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介護保険特別会計（保険事業勘定）</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新潟県中東福祉事務組合</v>
      </c>
      <c r="BZ36" s="55"/>
      <c r="CA36" s="55"/>
      <c r="CB36" s="55"/>
      <c r="CC36" s="55"/>
      <c r="CD36" s="55"/>
      <c r="CE36" s="55"/>
      <c r="CF36" s="55"/>
      <c r="CG36" s="55"/>
      <c r="CH36" s="55"/>
      <c r="CI36" s="55"/>
      <c r="CJ36" s="55"/>
      <c r="CK36" s="55"/>
      <c r="CL36" s="55"/>
      <c r="CM36" s="55"/>
      <c r="CN36" s="2"/>
      <c r="CO36" s="38">
        <f t="shared" si="5"/>
        <v>22</v>
      </c>
      <c r="CP36" s="38"/>
      <c r="CQ36" s="55" t="str">
        <f>IF('各会計、関係団体の財政状況及び健全化判断比率'!BS9="","",'各会計、関係団体の財政状況及び健全化判断比率'!BS9)</f>
        <v>阿賀の里</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〇</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介護保険特別会計（サービス事業勘定）</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五泉地域衛生施設組合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新潟県市町村総合事務組合【一般会計】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新潟県市町村総合事務組合【職員退職手当支給事業特別会計】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新潟県市町村総合事務組合【消防団員等公務災害補償事業特別会計】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新潟県市町村総合事務組合【消防賞じゅつ金等支給事業特別会計】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新潟県市町村総合事務組合【非常勤職員公務災害補償等事業特別会計】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新潟県市町村総合事務組合【交通災害共済事業特別会計】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293</v>
      </c>
      <c r="E46" s="1" t="s">
        <v>294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l9OdmAwaQQaagHYq6PNq4kmoziLv0pDJJ2mB9AIycKZIGhvfKelYpO1ej132mLObQC0wzBMyCeCDCdS6YP/3nQ==" saltValue="mCOj1ivC7Qq+J8PaQlRmX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5" zoomScaleNormal="7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532</v>
      </c>
      <c r="G33" s="883" t="s">
        <v>533</v>
      </c>
      <c r="H33" s="883" t="s">
        <v>534</v>
      </c>
      <c r="I33" s="883" t="s">
        <v>535</v>
      </c>
      <c r="J33" s="887" t="s">
        <v>258</v>
      </c>
      <c r="K33" s="862"/>
      <c r="L33" s="862"/>
      <c r="M33" s="862"/>
      <c r="N33" s="862"/>
      <c r="O33" s="862"/>
      <c r="P33" s="862"/>
    </row>
    <row r="34" spans="1:16" ht="39" customHeight="1">
      <c r="A34" s="862"/>
      <c r="B34" s="864"/>
      <c r="C34" s="870" t="s">
        <v>269</v>
      </c>
      <c r="D34" s="870"/>
      <c r="E34" s="875"/>
      <c r="F34" s="879">
        <v>7.05</v>
      </c>
      <c r="G34" s="884">
        <v>5.01</v>
      </c>
      <c r="H34" s="884">
        <v>10.23</v>
      </c>
      <c r="I34" s="884">
        <v>7.27</v>
      </c>
      <c r="J34" s="888">
        <v>5.33</v>
      </c>
      <c r="K34" s="862"/>
      <c r="L34" s="862"/>
      <c r="M34" s="862"/>
      <c r="N34" s="862"/>
      <c r="O34" s="862"/>
      <c r="P34" s="862"/>
    </row>
    <row r="35" spans="1:16" ht="39" customHeight="1">
      <c r="A35" s="862"/>
      <c r="B35" s="865"/>
      <c r="C35" s="871" t="s">
        <v>46</v>
      </c>
      <c r="D35" s="871"/>
      <c r="E35" s="876"/>
      <c r="F35" s="880">
        <v>0</v>
      </c>
      <c r="G35" s="885">
        <v>5.e-002</v>
      </c>
      <c r="H35" s="885">
        <v>0.16</v>
      </c>
      <c r="I35" s="885">
        <v>1.e-002</v>
      </c>
      <c r="J35" s="889">
        <v>0.62</v>
      </c>
      <c r="K35" s="862"/>
      <c r="L35" s="862"/>
      <c r="M35" s="862"/>
      <c r="N35" s="862"/>
      <c r="O35" s="862"/>
      <c r="P35" s="862"/>
    </row>
    <row r="36" spans="1:16" ht="39" customHeight="1">
      <c r="A36" s="862"/>
      <c r="B36" s="865"/>
      <c r="C36" s="871" t="s">
        <v>208</v>
      </c>
      <c r="D36" s="871"/>
      <c r="E36" s="876"/>
      <c r="F36" s="880">
        <v>4.e-002</v>
      </c>
      <c r="G36" s="885">
        <v>0.13</v>
      </c>
      <c r="H36" s="885">
        <v>0.35</v>
      </c>
      <c r="I36" s="885">
        <v>0.5</v>
      </c>
      <c r="J36" s="889">
        <v>0.41</v>
      </c>
      <c r="K36" s="862"/>
      <c r="L36" s="862"/>
      <c r="M36" s="862"/>
      <c r="N36" s="862"/>
      <c r="O36" s="862"/>
      <c r="P36" s="862"/>
    </row>
    <row r="37" spans="1:16" ht="39" customHeight="1">
      <c r="A37" s="862"/>
      <c r="B37" s="865"/>
      <c r="C37" s="871" t="s">
        <v>470</v>
      </c>
      <c r="D37" s="871"/>
      <c r="E37" s="876"/>
      <c r="F37" s="880">
        <v>1.96</v>
      </c>
      <c r="G37" s="885">
        <v>3.3</v>
      </c>
      <c r="H37" s="885">
        <v>2.71</v>
      </c>
      <c r="I37" s="885">
        <v>0.54</v>
      </c>
      <c r="J37" s="889">
        <v>0.27</v>
      </c>
      <c r="K37" s="862"/>
      <c r="L37" s="862"/>
      <c r="M37" s="862"/>
      <c r="N37" s="862"/>
      <c r="O37" s="862"/>
      <c r="P37" s="862"/>
    </row>
    <row r="38" spans="1:16" ht="39" customHeight="1">
      <c r="A38" s="862"/>
      <c r="B38" s="865"/>
      <c r="C38" s="871" t="s">
        <v>469</v>
      </c>
      <c r="D38" s="871"/>
      <c r="E38" s="876"/>
      <c r="F38" s="880">
        <v>0.37</v>
      </c>
      <c r="G38" s="885">
        <v>0.36</v>
      </c>
      <c r="H38" s="885">
        <v>0.19</v>
      </c>
      <c r="I38" s="885">
        <v>0.1</v>
      </c>
      <c r="J38" s="889">
        <v>0.27</v>
      </c>
      <c r="K38" s="862"/>
      <c r="L38" s="862"/>
      <c r="M38" s="862"/>
      <c r="N38" s="862"/>
      <c r="O38" s="862"/>
      <c r="P38" s="862"/>
    </row>
    <row r="39" spans="1:16" ht="39" customHeight="1">
      <c r="A39" s="862"/>
      <c r="B39" s="865"/>
      <c r="C39" s="871" t="s">
        <v>327</v>
      </c>
      <c r="D39" s="871"/>
      <c r="E39" s="876"/>
      <c r="F39" s="880">
        <v>1.e-002</v>
      </c>
      <c r="G39" s="885">
        <v>0</v>
      </c>
      <c r="H39" s="885">
        <v>0</v>
      </c>
      <c r="I39" s="885">
        <v>0</v>
      </c>
      <c r="J39" s="889">
        <v>0</v>
      </c>
      <c r="K39" s="862"/>
      <c r="L39" s="862"/>
      <c r="M39" s="862"/>
      <c r="N39" s="862"/>
      <c r="O39" s="862"/>
      <c r="P39" s="862"/>
    </row>
    <row r="40" spans="1:16" ht="39" customHeight="1">
      <c r="A40" s="862"/>
      <c r="B40" s="865"/>
      <c r="C40" s="871" t="s">
        <v>228</v>
      </c>
      <c r="D40" s="871"/>
      <c r="E40" s="876"/>
      <c r="F40" s="880">
        <v>0</v>
      </c>
      <c r="G40" s="885">
        <v>0</v>
      </c>
      <c r="H40" s="885">
        <v>0</v>
      </c>
      <c r="I40" s="885">
        <v>0</v>
      </c>
      <c r="J40" s="889">
        <v>0</v>
      </c>
      <c r="K40" s="862"/>
      <c r="L40" s="862"/>
      <c r="M40" s="862"/>
      <c r="N40" s="862"/>
      <c r="O40" s="862"/>
      <c r="P40" s="862"/>
    </row>
    <row r="41" spans="1:16" ht="39" customHeight="1">
      <c r="A41" s="862"/>
      <c r="B41" s="865"/>
      <c r="C41" s="871" t="s">
        <v>466</v>
      </c>
      <c r="D41" s="871"/>
      <c r="E41" s="876"/>
      <c r="F41" s="880">
        <v>0</v>
      </c>
      <c r="G41" s="885">
        <v>0</v>
      </c>
      <c r="H41" s="885">
        <v>0</v>
      </c>
      <c r="I41" s="885">
        <v>0</v>
      </c>
      <c r="J41" s="889">
        <v>0</v>
      </c>
      <c r="K41" s="862"/>
      <c r="L41" s="862"/>
      <c r="M41" s="862"/>
      <c r="N41" s="862"/>
      <c r="O41" s="862"/>
      <c r="P41" s="862"/>
    </row>
    <row r="42" spans="1:16" ht="39" customHeight="1">
      <c r="A42" s="862"/>
      <c r="B42" s="866"/>
      <c r="C42" s="871" t="s">
        <v>538</v>
      </c>
      <c r="D42" s="871"/>
      <c r="E42" s="876"/>
      <c r="F42" s="880" t="s">
        <v>421</v>
      </c>
      <c r="G42" s="885" t="s">
        <v>202</v>
      </c>
      <c r="H42" s="885" t="s">
        <v>202</v>
      </c>
      <c r="I42" s="885" t="s">
        <v>202</v>
      </c>
      <c r="J42" s="889" t="s">
        <v>202</v>
      </c>
      <c r="K42" s="862"/>
      <c r="L42" s="862"/>
      <c r="M42" s="862"/>
      <c r="N42" s="862"/>
      <c r="O42" s="862"/>
      <c r="P42" s="862"/>
    </row>
    <row r="43" spans="1:16" ht="39" customHeight="1">
      <c r="A43" s="862"/>
      <c r="B43" s="867"/>
      <c r="C43" s="872" t="s">
        <v>493</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X4Y5mnylokyExXea6GmvJLSQvzBtNDeFcsPUGULJEaDlFz4fiLP+pCidyBcs2WtcfUmliOg9ddEK8I2ZgH2BkQ==" saltValue="uQXK5CgMB0muc2jxtdMeo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532</v>
      </c>
      <c r="L44" s="950" t="s">
        <v>533</v>
      </c>
      <c r="M44" s="950" t="s">
        <v>534</v>
      </c>
      <c r="N44" s="950" t="s">
        <v>535</v>
      </c>
      <c r="O44" s="959" t="s">
        <v>258</v>
      </c>
      <c r="P44" s="734"/>
      <c r="Q44" s="734"/>
      <c r="R44" s="734"/>
      <c r="S44" s="734"/>
      <c r="T44" s="734"/>
      <c r="U44" s="734"/>
    </row>
    <row r="45" spans="1:21" ht="30.75" customHeight="1">
      <c r="A45" s="734"/>
      <c r="B45" s="892" t="s">
        <v>26</v>
      </c>
      <c r="C45" s="906"/>
      <c r="D45" s="916"/>
      <c r="E45" s="925" t="s">
        <v>23</v>
      </c>
      <c r="F45" s="925"/>
      <c r="G45" s="925"/>
      <c r="H45" s="925"/>
      <c r="I45" s="925"/>
      <c r="J45" s="934"/>
      <c r="K45" s="942">
        <v>2046</v>
      </c>
      <c r="L45" s="951">
        <v>1984</v>
      </c>
      <c r="M45" s="951">
        <v>1896</v>
      </c>
      <c r="N45" s="951">
        <v>1904</v>
      </c>
      <c r="O45" s="960">
        <v>1772</v>
      </c>
      <c r="P45" s="734"/>
      <c r="Q45" s="734"/>
      <c r="R45" s="734"/>
      <c r="S45" s="734"/>
      <c r="T45" s="734"/>
      <c r="U45" s="734"/>
    </row>
    <row r="46" spans="1:21" ht="30.75" customHeight="1">
      <c r="A46" s="734"/>
      <c r="B46" s="893"/>
      <c r="C46" s="907"/>
      <c r="D46" s="917"/>
      <c r="E46" s="926" t="s">
        <v>30</v>
      </c>
      <c r="F46" s="926"/>
      <c r="G46" s="926"/>
      <c r="H46" s="926"/>
      <c r="I46" s="926"/>
      <c r="J46" s="935"/>
      <c r="K46" s="943" t="s">
        <v>202</v>
      </c>
      <c r="L46" s="952" t="s">
        <v>202</v>
      </c>
      <c r="M46" s="952" t="s">
        <v>202</v>
      </c>
      <c r="N46" s="952" t="s">
        <v>202</v>
      </c>
      <c r="O46" s="961" t="s">
        <v>202</v>
      </c>
      <c r="P46" s="734"/>
      <c r="Q46" s="734"/>
      <c r="R46" s="734"/>
      <c r="S46" s="734"/>
      <c r="T46" s="734"/>
      <c r="U46" s="734"/>
    </row>
    <row r="47" spans="1:21" ht="30.75" customHeight="1">
      <c r="A47" s="734"/>
      <c r="B47" s="893"/>
      <c r="C47" s="907"/>
      <c r="D47" s="917"/>
      <c r="E47" s="926" t="s">
        <v>33</v>
      </c>
      <c r="F47" s="926"/>
      <c r="G47" s="926"/>
      <c r="H47" s="926"/>
      <c r="I47" s="926"/>
      <c r="J47" s="935"/>
      <c r="K47" s="943" t="s">
        <v>202</v>
      </c>
      <c r="L47" s="952" t="s">
        <v>202</v>
      </c>
      <c r="M47" s="952" t="s">
        <v>202</v>
      </c>
      <c r="N47" s="952" t="s">
        <v>202</v>
      </c>
      <c r="O47" s="961" t="s">
        <v>202</v>
      </c>
      <c r="P47" s="734"/>
      <c r="Q47" s="734"/>
      <c r="R47" s="734"/>
      <c r="S47" s="734"/>
      <c r="T47" s="734"/>
      <c r="U47" s="734"/>
    </row>
    <row r="48" spans="1:21" ht="30.75" customHeight="1">
      <c r="A48" s="734"/>
      <c r="B48" s="893"/>
      <c r="C48" s="907"/>
      <c r="D48" s="917"/>
      <c r="E48" s="926" t="s">
        <v>39</v>
      </c>
      <c r="F48" s="926"/>
      <c r="G48" s="926"/>
      <c r="H48" s="926"/>
      <c r="I48" s="926"/>
      <c r="J48" s="935"/>
      <c r="K48" s="943">
        <v>847</v>
      </c>
      <c r="L48" s="952">
        <v>875</v>
      </c>
      <c r="M48" s="952">
        <v>852</v>
      </c>
      <c r="N48" s="952">
        <v>866</v>
      </c>
      <c r="O48" s="961">
        <v>829</v>
      </c>
      <c r="P48" s="734"/>
      <c r="Q48" s="734"/>
      <c r="R48" s="734"/>
      <c r="S48" s="734"/>
      <c r="T48" s="734"/>
      <c r="U48" s="734"/>
    </row>
    <row r="49" spans="1:21" ht="30.75" customHeight="1">
      <c r="A49" s="734"/>
      <c r="B49" s="893"/>
      <c r="C49" s="907"/>
      <c r="D49" s="917"/>
      <c r="E49" s="926" t="s">
        <v>0</v>
      </c>
      <c r="F49" s="926"/>
      <c r="G49" s="926"/>
      <c r="H49" s="926"/>
      <c r="I49" s="926"/>
      <c r="J49" s="935"/>
      <c r="K49" s="943" t="s">
        <v>202</v>
      </c>
      <c r="L49" s="952" t="s">
        <v>202</v>
      </c>
      <c r="M49" s="952" t="s">
        <v>202</v>
      </c>
      <c r="N49" s="952" t="s">
        <v>202</v>
      </c>
      <c r="O49" s="961" t="s">
        <v>202</v>
      </c>
      <c r="P49" s="734"/>
      <c r="Q49" s="734"/>
      <c r="R49" s="734"/>
      <c r="S49" s="734"/>
      <c r="T49" s="734"/>
      <c r="U49" s="734"/>
    </row>
    <row r="50" spans="1:21" ht="30.75" customHeight="1">
      <c r="A50" s="734"/>
      <c r="B50" s="893"/>
      <c r="C50" s="907"/>
      <c r="D50" s="917"/>
      <c r="E50" s="926" t="s">
        <v>41</v>
      </c>
      <c r="F50" s="926"/>
      <c r="G50" s="926"/>
      <c r="H50" s="926"/>
      <c r="I50" s="926"/>
      <c r="J50" s="935"/>
      <c r="K50" s="943">
        <v>1</v>
      </c>
      <c r="L50" s="952" t="s">
        <v>202</v>
      </c>
      <c r="M50" s="952" t="s">
        <v>202</v>
      </c>
      <c r="N50" s="952" t="s">
        <v>202</v>
      </c>
      <c r="O50" s="961" t="s">
        <v>202</v>
      </c>
      <c r="P50" s="734"/>
      <c r="Q50" s="734"/>
      <c r="R50" s="734"/>
      <c r="S50" s="734"/>
      <c r="T50" s="734"/>
      <c r="U50" s="734"/>
    </row>
    <row r="51" spans="1:21" ht="30.75" customHeight="1">
      <c r="A51" s="734"/>
      <c r="B51" s="894"/>
      <c r="C51" s="908"/>
      <c r="D51" s="918"/>
      <c r="E51" s="926" t="s">
        <v>45</v>
      </c>
      <c r="F51" s="926"/>
      <c r="G51" s="926"/>
      <c r="H51" s="926"/>
      <c r="I51" s="926"/>
      <c r="J51" s="935"/>
      <c r="K51" s="943">
        <v>2</v>
      </c>
      <c r="L51" s="952">
        <v>2</v>
      </c>
      <c r="M51" s="952">
        <v>1</v>
      </c>
      <c r="N51" s="952">
        <v>1</v>
      </c>
      <c r="O51" s="961">
        <v>1</v>
      </c>
      <c r="P51" s="734"/>
      <c r="Q51" s="734"/>
      <c r="R51" s="734"/>
      <c r="S51" s="734"/>
      <c r="T51" s="734"/>
      <c r="U51" s="734"/>
    </row>
    <row r="52" spans="1:21" ht="30.75" customHeight="1">
      <c r="A52" s="734"/>
      <c r="B52" s="895" t="s">
        <v>48</v>
      </c>
      <c r="C52" s="909"/>
      <c r="D52" s="918"/>
      <c r="E52" s="926" t="s">
        <v>49</v>
      </c>
      <c r="F52" s="926"/>
      <c r="G52" s="926"/>
      <c r="H52" s="926"/>
      <c r="I52" s="926"/>
      <c r="J52" s="935"/>
      <c r="K52" s="943">
        <v>2126</v>
      </c>
      <c r="L52" s="952">
        <v>2092</v>
      </c>
      <c r="M52" s="952">
        <v>1993</v>
      </c>
      <c r="N52" s="952">
        <v>2048</v>
      </c>
      <c r="O52" s="961">
        <v>1810</v>
      </c>
      <c r="P52" s="734"/>
      <c r="Q52" s="734"/>
      <c r="R52" s="734"/>
      <c r="S52" s="734"/>
      <c r="T52" s="734"/>
      <c r="U52" s="734"/>
    </row>
    <row r="53" spans="1:21" ht="30.75" customHeight="1">
      <c r="A53" s="734"/>
      <c r="B53" s="896" t="s">
        <v>50</v>
      </c>
      <c r="C53" s="910"/>
      <c r="D53" s="919"/>
      <c r="E53" s="927" t="s">
        <v>53</v>
      </c>
      <c r="F53" s="927"/>
      <c r="G53" s="927"/>
      <c r="H53" s="927"/>
      <c r="I53" s="927"/>
      <c r="J53" s="936"/>
      <c r="K53" s="944">
        <v>770</v>
      </c>
      <c r="L53" s="953">
        <v>769</v>
      </c>
      <c r="M53" s="953">
        <v>756</v>
      </c>
      <c r="N53" s="953">
        <v>723</v>
      </c>
      <c r="O53" s="962">
        <v>792</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532</v>
      </c>
      <c r="L57" s="954" t="s">
        <v>533</v>
      </c>
      <c r="M57" s="954" t="s">
        <v>534</v>
      </c>
      <c r="N57" s="954" t="s">
        <v>535</v>
      </c>
      <c r="O57" s="964" t="s">
        <v>258</v>
      </c>
      <c r="P57" s="734"/>
      <c r="Q57" s="734"/>
      <c r="R57" s="734"/>
      <c r="S57" s="734"/>
      <c r="T57" s="734"/>
      <c r="U57" s="734"/>
    </row>
    <row r="58" spans="1:21" ht="31.5" customHeight="1">
      <c r="B58" s="900" t="s">
        <v>64</v>
      </c>
      <c r="C58" s="913"/>
      <c r="D58" s="920" t="s">
        <v>67</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69</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J4ZIzxX9MMAmzycNsXTlPhX54dWwHQx8u5+8f4TVvReMTB3IC23a0KFDuz1XJfi/jLazswT7EHwDD44HkzoTsQ==" saltValue="J6LHs/IEmom8OPG6/ivAn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532</v>
      </c>
      <c r="J40" s="950" t="s">
        <v>533</v>
      </c>
      <c r="K40" s="950" t="s">
        <v>534</v>
      </c>
      <c r="L40" s="950" t="s">
        <v>535</v>
      </c>
      <c r="M40" s="990" t="s">
        <v>258</v>
      </c>
    </row>
    <row r="41" spans="2:13" ht="27.75" customHeight="1">
      <c r="B41" s="892" t="s">
        <v>35</v>
      </c>
      <c r="C41" s="906"/>
      <c r="D41" s="916"/>
      <c r="E41" s="973" t="s">
        <v>55</v>
      </c>
      <c r="F41" s="973"/>
      <c r="G41" s="973"/>
      <c r="H41" s="979"/>
      <c r="I41" s="983">
        <v>15437</v>
      </c>
      <c r="J41" s="987">
        <v>14396</v>
      </c>
      <c r="K41" s="987">
        <v>13684</v>
      </c>
      <c r="L41" s="987">
        <v>12693</v>
      </c>
      <c r="M41" s="991">
        <v>12726</v>
      </c>
    </row>
    <row r="42" spans="2:13" ht="27.75" customHeight="1">
      <c r="B42" s="893"/>
      <c r="C42" s="907"/>
      <c r="D42" s="917"/>
      <c r="E42" s="974" t="s">
        <v>75</v>
      </c>
      <c r="F42" s="974"/>
      <c r="G42" s="974"/>
      <c r="H42" s="980"/>
      <c r="I42" s="984" t="s">
        <v>202</v>
      </c>
      <c r="J42" s="988" t="s">
        <v>202</v>
      </c>
      <c r="K42" s="988" t="s">
        <v>202</v>
      </c>
      <c r="L42" s="988" t="s">
        <v>202</v>
      </c>
      <c r="M42" s="992" t="s">
        <v>202</v>
      </c>
    </row>
    <row r="43" spans="2:13" ht="27.75" customHeight="1">
      <c r="B43" s="893"/>
      <c r="C43" s="907"/>
      <c r="D43" s="917"/>
      <c r="E43" s="974" t="s">
        <v>77</v>
      </c>
      <c r="F43" s="974"/>
      <c r="G43" s="974"/>
      <c r="H43" s="980"/>
      <c r="I43" s="984">
        <v>7333</v>
      </c>
      <c r="J43" s="988">
        <v>7033</v>
      </c>
      <c r="K43" s="988">
        <v>6494</v>
      </c>
      <c r="L43" s="988">
        <v>5900</v>
      </c>
      <c r="M43" s="992">
        <v>5269</v>
      </c>
    </row>
    <row r="44" spans="2:13" ht="27.75" customHeight="1">
      <c r="B44" s="893"/>
      <c r="C44" s="907"/>
      <c r="D44" s="917"/>
      <c r="E44" s="974" t="s">
        <v>79</v>
      </c>
      <c r="F44" s="974"/>
      <c r="G44" s="974"/>
      <c r="H44" s="980"/>
      <c r="I44" s="984">
        <v>6</v>
      </c>
      <c r="J44" s="988">
        <v>6</v>
      </c>
      <c r="K44" s="988">
        <v>36</v>
      </c>
      <c r="L44" s="988">
        <v>34</v>
      </c>
      <c r="M44" s="992">
        <v>32</v>
      </c>
    </row>
    <row r="45" spans="2:13" ht="27.75" customHeight="1">
      <c r="B45" s="893"/>
      <c r="C45" s="907"/>
      <c r="D45" s="917"/>
      <c r="E45" s="974" t="s">
        <v>81</v>
      </c>
      <c r="F45" s="974"/>
      <c r="G45" s="974"/>
      <c r="H45" s="980"/>
      <c r="I45" s="984">
        <v>2701</v>
      </c>
      <c r="J45" s="988">
        <v>2483</v>
      </c>
      <c r="K45" s="988">
        <v>2460</v>
      </c>
      <c r="L45" s="988">
        <v>2532</v>
      </c>
      <c r="M45" s="992">
        <v>2452</v>
      </c>
    </row>
    <row r="46" spans="2:13" ht="27.75" customHeight="1">
      <c r="B46" s="893"/>
      <c r="C46" s="907"/>
      <c r="D46" s="918"/>
      <c r="E46" s="974" t="s">
        <v>80</v>
      </c>
      <c r="F46" s="974"/>
      <c r="G46" s="974"/>
      <c r="H46" s="980"/>
      <c r="I46" s="984">
        <v>108</v>
      </c>
      <c r="J46" s="988">
        <v>106</v>
      </c>
      <c r="K46" s="988">
        <v>106</v>
      </c>
      <c r="L46" s="988">
        <v>106</v>
      </c>
      <c r="M46" s="992">
        <v>95</v>
      </c>
    </row>
    <row r="47" spans="2:13" ht="27.75" customHeight="1">
      <c r="B47" s="893"/>
      <c r="C47" s="907"/>
      <c r="D47" s="971"/>
      <c r="E47" s="975" t="s">
        <v>83</v>
      </c>
      <c r="F47" s="978"/>
      <c r="G47" s="978"/>
      <c r="H47" s="981"/>
      <c r="I47" s="984" t="s">
        <v>202</v>
      </c>
      <c r="J47" s="988" t="s">
        <v>202</v>
      </c>
      <c r="K47" s="988" t="s">
        <v>202</v>
      </c>
      <c r="L47" s="988" t="s">
        <v>202</v>
      </c>
      <c r="M47" s="992" t="s">
        <v>202</v>
      </c>
    </row>
    <row r="48" spans="2:13" ht="27.75" customHeight="1">
      <c r="B48" s="893"/>
      <c r="C48" s="907"/>
      <c r="D48" s="917"/>
      <c r="E48" s="974" t="s">
        <v>87</v>
      </c>
      <c r="F48" s="974"/>
      <c r="G48" s="974"/>
      <c r="H48" s="980"/>
      <c r="I48" s="984" t="s">
        <v>202</v>
      </c>
      <c r="J48" s="988" t="s">
        <v>202</v>
      </c>
      <c r="K48" s="988" t="s">
        <v>202</v>
      </c>
      <c r="L48" s="988" t="s">
        <v>202</v>
      </c>
      <c r="M48" s="992" t="s">
        <v>202</v>
      </c>
    </row>
    <row r="49" spans="2:13" ht="27.75" customHeight="1">
      <c r="B49" s="894"/>
      <c r="C49" s="908"/>
      <c r="D49" s="917"/>
      <c r="E49" s="974" t="s">
        <v>93</v>
      </c>
      <c r="F49" s="974"/>
      <c r="G49" s="974"/>
      <c r="H49" s="980"/>
      <c r="I49" s="984" t="s">
        <v>202</v>
      </c>
      <c r="J49" s="988" t="s">
        <v>202</v>
      </c>
      <c r="K49" s="988" t="s">
        <v>202</v>
      </c>
      <c r="L49" s="988" t="s">
        <v>202</v>
      </c>
      <c r="M49" s="992" t="s">
        <v>202</v>
      </c>
    </row>
    <row r="50" spans="2:13" ht="27.75" customHeight="1">
      <c r="B50" s="968" t="s">
        <v>96</v>
      </c>
      <c r="C50" s="970"/>
      <c r="D50" s="972"/>
      <c r="E50" s="974" t="s">
        <v>98</v>
      </c>
      <c r="F50" s="974"/>
      <c r="G50" s="974"/>
      <c r="H50" s="980"/>
      <c r="I50" s="984">
        <v>3561</v>
      </c>
      <c r="J50" s="988">
        <v>3462</v>
      </c>
      <c r="K50" s="988">
        <v>4022</v>
      </c>
      <c r="L50" s="988">
        <v>4481</v>
      </c>
      <c r="M50" s="992">
        <v>4739</v>
      </c>
    </row>
    <row r="51" spans="2:13" ht="27.75" customHeight="1">
      <c r="B51" s="893"/>
      <c r="C51" s="907"/>
      <c r="D51" s="917"/>
      <c r="E51" s="974" t="s">
        <v>101</v>
      </c>
      <c r="F51" s="974"/>
      <c r="G51" s="974"/>
      <c r="H51" s="980"/>
      <c r="I51" s="984">
        <v>279</v>
      </c>
      <c r="J51" s="988">
        <v>255</v>
      </c>
      <c r="K51" s="988">
        <v>234</v>
      </c>
      <c r="L51" s="988">
        <v>211</v>
      </c>
      <c r="M51" s="992">
        <v>194</v>
      </c>
    </row>
    <row r="52" spans="2:13" ht="27.75" customHeight="1">
      <c r="B52" s="894"/>
      <c r="C52" s="908"/>
      <c r="D52" s="917"/>
      <c r="E52" s="974" t="s">
        <v>43</v>
      </c>
      <c r="F52" s="974"/>
      <c r="G52" s="974"/>
      <c r="H52" s="980"/>
      <c r="I52" s="984">
        <v>15653</v>
      </c>
      <c r="J52" s="988">
        <v>14469</v>
      </c>
      <c r="K52" s="988">
        <v>13496</v>
      </c>
      <c r="L52" s="988">
        <v>12251</v>
      </c>
      <c r="M52" s="992">
        <v>11798</v>
      </c>
    </row>
    <row r="53" spans="2:13" ht="27.75" customHeight="1">
      <c r="B53" s="896" t="s">
        <v>50</v>
      </c>
      <c r="C53" s="910"/>
      <c r="D53" s="919"/>
      <c r="E53" s="976" t="s">
        <v>103</v>
      </c>
      <c r="F53" s="976"/>
      <c r="G53" s="976"/>
      <c r="H53" s="982"/>
      <c r="I53" s="985">
        <v>6093</v>
      </c>
      <c r="J53" s="989">
        <v>5839</v>
      </c>
      <c r="K53" s="989">
        <v>5028</v>
      </c>
      <c r="L53" s="989">
        <v>4322</v>
      </c>
      <c r="M53" s="993">
        <v>3842</v>
      </c>
    </row>
    <row r="54" spans="2:13" ht="27.75" customHeight="1">
      <c r="B54" s="969"/>
      <c r="C54" s="868"/>
      <c r="D54" s="868"/>
      <c r="E54" s="977"/>
      <c r="F54" s="977"/>
      <c r="G54" s="977"/>
      <c r="H54" s="977"/>
      <c r="I54" s="986"/>
      <c r="J54" s="986"/>
      <c r="K54" s="986"/>
      <c r="L54" s="986"/>
      <c r="M54" s="986"/>
    </row>
    <row r="55" spans="2:13"/>
  </sheetData>
  <sheetProtection algorithmName="SHA-512" hashValue="Pxp7snfFEEHt7YDPMg89LMS4/GH2V4G4I0imcI4t1G8my8b6Jx0ZlTzMPIZIUexr59gZ2yI22fIQMLPXIxh6+Q==" saltValue="GPmMEKYlTfCrKzFLbSKP5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0" zoomScaleNormal="5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8</v>
      </c>
      <c r="C54" s="1000"/>
      <c r="D54" s="1000"/>
      <c r="E54" s="1009" t="s">
        <v>17</v>
      </c>
      <c r="F54" s="1016" t="s">
        <v>534</v>
      </c>
      <c r="G54" s="1016" t="s">
        <v>535</v>
      </c>
      <c r="H54" s="1024" t="s">
        <v>258</v>
      </c>
    </row>
    <row r="55" spans="2:8" ht="52.5" customHeight="1">
      <c r="B55" s="995"/>
      <c r="C55" s="1001" t="s">
        <v>107</v>
      </c>
      <c r="D55" s="1001"/>
      <c r="E55" s="1010"/>
      <c r="F55" s="1017">
        <v>2361</v>
      </c>
      <c r="G55" s="1017">
        <v>2569</v>
      </c>
      <c r="H55" s="1025">
        <v>2679</v>
      </c>
    </row>
    <row r="56" spans="2:8" ht="52.5" customHeight="1">
      <c r="B56" s="996"/>
      <c r="C56" s="1002" t="s">
        <v>110</v>
      </c>
      <c r="D56" s="1002"/>
      <c r="E56" s="1011"/>
      <c r="F56" s="1018">
        <v>631</v>
      </c>
      <c r="G56" s="1018">
        <v>632</v>
      </c>
      <c r="H56" s="1026">
        <v>668</v>
      </c>
    </row>
    <row r="57" spans="2:8" ht="53.25" customHeight="1">
      <c r="B57" s="996"/>
      <c r="C57" s="1003" t="s">
        <v>72</v>
      </c>
      <c r="D57" s="1003"/>
      <c r="E57" s="1012"/>
      <c r="F57" s="1019">
        <v>3451</v>
      </c>
      <c r="G57" s="1019">
        <v>3693</v>
      </c>
      <c r="H57" s="1027">
        <v>3674</v>
      </c>
    </row>
    <row r="58" spans="2:8" ht="45.75" customHeight="1">
      <c r="B58" s="997"/>
      <c r="C58" s="1004" t="s">
        <v>174</v>
      </c>
      <c r="D58" s="1007"/>
      <c r="E58" s="1013"/>
      <c r="F58" s="1020">
        <v>0</v>
      </c>
      <c r="G58" s="1020">
        <v>2019</v>
      </c>
      <c r="H58" s="1028">
        <v>2123</v>
      </c>
    </row>
    <row r="59" spans="2:8" ht="45.75" customHeight="1">
      <c r="B59" s="997"/>
      <c r="C59" s="1004" t="s">
        <v>381</v>
      </c>
      <c r="D59" s="1007"/>
      <c r="E59" s="1013"/>
      <c r="F59" s="1020">
        <v>460</v>
      </c>
      <c r="G59" s="1020">
        <v>660</v>
      </c>
      <c r="H59" s="1028">
        <v>760</v>
      </c>
    </row>
    <row r="60" spans="2:8" ht="45.75" customHeight="1">
      <c r="B60" s="997"/>
      <c r="C60" s="1004" t="s">
        <v>548</v>
      </c>
      <c r="D60" s="1007"/>
      <c r="E60" s="1013"/>
      <c r="F60" s="1020">
        <v>1023</v>
      </c>
      <c r="G60" s="1020">
        <v>823</v>
      </c>
      <c r="H60" s="1028">
        <v>623</v>
      </c>
    </row>
    <row r="61" spans="2:8" ht="45.75" customHeight="1">
      <c r="B61" s="997"/>
      <c r="C61" s="1004" t="s">
        <v>549</v>
      </c>
      <c r="D61" s="1007"/>
      <c r="E61" s="1013"/>
      <c r="F61" s="1020">
        <v>52</v>
      </c>
      <c r="G61" s="1020">
        <v>55</v>
      </c>
      <c r="H61" s="1028">
        <v>50</v>
      </c>
    </row>
    <row r="62" spans="2:8" ht="45.75" customHeight="1">
      <c r="B62" s="998"/>
      <c r="C62" s="1005" t="s">
        <v>550</v>
      </c>
      <c r="D62" s="1008"/>
      <c r="E62" s="1014"/>
      <c r="F62" s="1021">
        <v>0</v>
      </c>
      <c r="G62" s="1021">
        <v>50</v>
      </c>
      <c r="H62" s="1029">
        <v>39</v>
      </c>
    </row>
    <row r="63" spans="2:8" ht="52.5" customHeight="1">
      <c r="B63" s="999"/>
      <c r="C63" s="1006" t="s">
        <v>112</v>
      </c>
      <c r="D63" s="1006"/>
      <c r="E63" s="1015"/>
      <c r="F63" s="1022">
        <v>6443</v>
      </c>
      <c r="G63" s="1022">
        <v>6894</v>
      </c>
      <c r="H63" s="1030">
        <v>7021</v>
      </c>
    </row>
    <row r="64" spans="2:8"/>
  </sheetData>
  <sheetProtection algorithmName="SHA-512" hashValue="n5L9gKQZZfyZ2xZdp+MFn9R9c8IdMlfaHnImz4Idpd/sNnIlK/74VP2CQYtKzs1Zg6XW95QatqVeY4wjSep2VA==" saltValue="Y+U3ZAlmyiCsT93ZsXGmp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85</v>
      </c>
      <c r="E2" s="794"/>
      <c r="F2" s="1046" t="s">
        <v>531</v>
      </c>
      <c r="G2" s="818"/>
      <c r="H2" s="828"/>
    </row>
    <row r="3" spans="1:8">
      <c r="A3" s="782" t="s">
        <v>527</v>
      </c>
      <c r="B3" s="767"/>
      <c r="C3" s="1039"/>
      <c r="D3" s="1042">
        <v>143138</v>
      </c>
      <c r="E3" s="1044"/>
      <c r="F3" s="1047">
        <v>93492</v>
      </c>
      <c r="G3" s="1049"/>
      <c r="H3" s="1052"/>
    </row>
    <row r="4" spans="1:8">
      <c r="A4" s="754"/>
      <c r="B4" s="766"/>
      <c r="C4" s="1040"/>
      <c r="D4" s="1043">
        <v>107265</v>
      </c>
      <c r="E4" s="1045"/>
      <c r="F4" s="1048">
        <v>53316</v>
      </c>
      <c r="G4" s="1050"/>
      <c r="H4" s="1053"/>
    </row>
    <row r="5" spans="1:8">
      <c r="A5" s="782" t="s">
        <v>487</v>
      </c>
      <c r="B5" s="767"/>
      <c r="C5" s="1039"/>
      <c r="D5" s="1042">
        <v>111221</v>
      </c>
      <c r="E5" s="1044"/>
      <c r="F5" s="1047">
        <v>126525</v>
      </c>
      <c r="G5" s="1049"/>
      <c r="H5" s="1052"/>
    </row>
    <row r="6" spans="1:8">
      <c r="A6" s="754"/>
      <c r="B6" s="766"/>
      <c r="C6" s="1040"/>
      <c r="D6" s="1043">
        <v>53483</v>
      </c>
      <c r="E6" s="1045"/>
      <c r="F6" s="1048">
        <v>67052</v>
      </c>
      <c r="G6" s="1050"/>
      <c r="H6" s="1053"/>
    </row>
    <row r="7" spans="1:8">
      <c r="A7" s="782" t="s">
        <v>528</v>
      </c>
      <c r="B7" s="767"/>
      <c r="C7" s="1039"/>
      <c r="D7" s="1042">
        <v>126017</v>
      </c>
      <c r="E7" s="1044"/>
      <c r="F7" s="1047">
        <v>122054</v>
      </c>
      <c r="G7" s="1049"/>
      <c r="H7" s="1052"/>
    </row>
    <row r="8" spans="1:8">
      <c r="A8" s="754"/>
      <c r="B8" s="766"/>
      <c r="C8" s="1040"/>
      <c r="D8" s="1043">
        <v>69254</v>
      </c>
      <c r="E8" s="1045"/>
      <c r="F8" s="1048">
        <v>68298</v>
      </c>
      <c r="G8" s="1050"/>
      <c r="H8" s="1053"/>
    </row>
    <row r="9" spans="1:8">
      <c r="A9" s="782" t="s">
        <v>139</v>
      </c>
      <c r="B9" s="767"/>
      <c r="C9" s="1039"/>
      <c r="D9" s="1042">
        <v>104599</v>
      </c>
      <c r="E9" s="1044"/>
      <c r="F9" s="1047">
        <v>111644</v>
      </c>
      <c r="G9" s="1049"/>
      <c r="H9" s="1052"/>
    </row>
    <row r="10" spans="1:8">
      <c r="A10" s="754"/>
      <c r="B10" s="766"/>
      <c r="C10" s="1040"/>
      <c r="D10" s="1043">
        <v>54100</v>
      </c>
      <c r="E10" s="1045"/>
      <c r="F10" s="1048">
        <v>66606</v>
      </c>
      <c r="G10" s="1050"/>
      <c r="H10" s="1053"/>
    </row>
    <row r="11" spans="1:8">
      <c r="A11" s="782" t="s">
        <v>529</v>
      </c>
      <c r="B11" s="767"/>
      <c r="C11" s="1039"/>
      <c r="D11" s="1042">
        <v>192040</v>
      </c>
      <c r="E11" s="1044"/>
      <c r="F11" s="1047">
        <v>127917</v>
      </c>
      <c r="G11" s="1049"/>
      <c r="H11" s="1052"/>
    </row>
    <row r="12" spans="1:8">
      <c r="A12" s="754"/>
      <c r="B12" s="766"/>
      <c r="C12" s="1041"/>
      <c r="D12" s="1043">
        <v>72673</v>
      </c>
      <c r="E12" s="1045"/>
      <c r="F12" s="1048">
        <v>69746</v>
      </c>
      <c r="G12" s="1050"/>
      <c r="H12" s="1053"/>
    </row>
    <row r="13" spans="1:8">
      <c r="A13" s="782"/>
      <c r="B13" s="767"/>
      <c r="C13" s="1039"/>
      <c r="D13" s="1042">
        <v>135403</v>
      </c>
      <c r="E13" s="1044"/>
      <c r="F13" s="1047">
        <v>116326</v>
      </c>
      <c r="G13" s="1051"/>
      <c r="H13" s="1052"/>
    </row>
    <row r="14" spans="1:8">
      <c r="A14" s="754"/>
      <c r="B14" s="766"/>
      <c r="C14" s="1040"/>
      <c r="D14" s="1043">
        <v>71355</v>
      </c>
      <c r="E14" s="1045"/>
      <c r="F14" s="1048">
        <v>65004</v>
      </c>
      <c r="G14" s="1050"/>
      <c r="H14" s="1053"/>
    </row>
    <row r="17" spans="1:11">
      <c r="A17" s="1031" t="s">
        <v>21</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92</v>
      </c>
      <c r="B19" s="1032">
        <f>ROUND(VALUE(SUBSTITUTE(実質収支比率等に係る経年分析!F$48,"▲","-")),2)</f>
        <v>7.07</v>
      </c>
      <c r="C19" s="1032">
        <f>ROUND(VALUE(SUBSTITUTE(実質収支比率等に係る経年分析!G$48,"▲","-")),2)</f>
        <v>5.03</v>
      </c>
      <c r="D19" s="1032">
        <f>ROUND(VALUE(SUBSTITUTE(実質収支比率等に係る経年分析!H$48,"▲","-")),2)</f>
        <v>10.24</v>
      </c>
      <c r="E19" s="1032">
        <f>ROUND(VALUE(SUBSTITUTE(実質収支比率等に係る経年分析!I$48,"▲","-")),2)</f>
        <v>7.29</v>
      </c>
      <c r="F19" s="1032">
        <f>ROUND(VALUE(SUBSTITUTE(実質収支比率等に係る経年分析!J$48,"▲","-")),2)</f>
        <v>5.35</v>
      </c>
    </row>
    <row r="20" spans="1:11">
      <c r="A20" s="1032" t="s">
        <v>34</v>
      </c>
      <c r="B20" s="1032">
        <f>ROUND(VALUE(SUBSTITUTE(実質収支比率等に係る経年分析!F$47,"▲","-")),2)</f>
        <v>28.76</v>
      </c>
      <c r="C20" s="1032">
        <f>ROUND(VALUE(SUBSTITUTE(実質収支比率等に係る経年分析!G$47,"▲","-")),2)</f>
        <v>26.46</v>
      </c>
      <c r="D20" s="1032">
        <f>ROUND(VALUE(SUBSTITUTE(実質収支比率等に係る経年分析!H$47,"▲","-")),2)</f>
        <v>29.14</v>
      </c>
      <c r="E20" s="1032">
        <f>ROUND(VALUE(SUBSTITUTE(実質収支比率等に係る経年分析!I$47,"▲","-")),2)</f>
        <v>33.14</v>
      </c>
      <c r="F20" s="1032">
        <f>ROUND(VALUE(SUBSTITUTE(実質収支比率等に係る経年分析!J$47,"▲","-")),2)</f>
        <v>34.94</v>
      </c>
    </row>
    <row r="21" spans="1:11">
      <c r="A21" s="1032" t="s">
        <v>116</v>
      </c>
      <c r="B21" s="1032">
        <f>IF(ISNUMBER(VALUE(SUBSTITUTE(実質収支比率等に係る経年分析!F$49,"▲","-"))),ROUND(VALUE(SUBSTITUTE(実質収支比率等に係る経年分析!F$49,"▲","-")),2),NA())</f>
        <v>5.29</v>
      </c>
      <c r="C21" s="1032">
        <f>IF(ISNUMBER(VALUE(SUBSTITUTE(実質収支比率等に係る経年分析!G$49,"▲","-"))),ROUND(VALUE(SUBSTITUTE(実質収支比率等に係る経年分析!G$49,"▲","-")),2),NA())</f>
        <v>-4.13</v>
      </c>
      <c r="D21" s="1032">
        <f>IF(ISNUMBER(VALUE(SUBSTITUTE(実質収支比率等に係る経年分析!H$49,"▲","-"))),ROUND(VALUE(SUBSTITUTE(実質収支比率等に係る経年分析!H$49,"▲","-")),2),NA())</f>
        <v>8.58</v>
      </c>
      <c r="E21" s="1032">
        <f>IF(ISNUMBER(VALUE(SUBSTITUTE(実質収支比率等に係る経年分析!I$49,"▲","-"))),ROUND(VALUE(SUBSTITUTE(実質収支比率等に係る経年分析!I$49,"▲","-")),2),NA())</f>
        <v>-0.74</v>
      </c>
      <c r="F21" s="1032">
        <f>IF(ISNUMBER(VALUE(SUBSTITUTE(実質収支比率等に係る経年分析!J$49,"▲","-"))),ROUND(VALUE(SUBSTITUTE(実質収支比率等に係る経年分析!J$49,"▲","-")),2),NA())</f>
        <v>-0.57999999999999996</v>
      </c>
    </row>
    <row r="24" spans="1:11">
      <c r="A24" s="1031" t="s">
        <v>105</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117</v>
      </c>
      <c r="C26" s="1033" t="s">
        <v>70</v>
      </c>
      <c r="D26" s="1033" t="s">
        <v>117</v>
      </c>
      <c r="E26" s="1033" t="s">
        <v>70</v>
      </c>
      <c r="F26" s="1033" t="s">
        <v>117</v>
      </c>
      <c r="G26" s="1033" t="s">
        <v>70</v>
      </c>
      <c r="H26" s="1033" t="s">
        <v>117</v>
      </c>
      <c r="I26" s="1033" t="s">
        <v>70</v>
      </c>
      <c r="J26" s="1033" t="s">
        <v>117</v>
      </c>
      <c r="K26" s="1033" t="s">
        <v>70</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f>IF(ROUND(VALUE(SUBSTITUTE('連結実質赤字比率に係る赤字・黒字の構成分析'!F$42,"▲","-")),2)&lt;0,ABS(ROUND(VALUE(SUBSTITUTE('連結実質赤字比率に係る赤字・黒字の構成分析'!F$42,"▲","-")),2)),NA())</f>
        <v>1.2</v>
      </c>
      <c r="C28" s="1033" t="e">
        <f>IF(ROUND(VALUE(SUBSTITUTE('連結実質赤字比率に係る赤字・黒字の構成分析'!F$42,"▲","-")),2)&gt;=0,ABS(ROUND(VALUE(SUBSTITUTE('連結実質赤字比率に係る赤字・黒字の構成分析'!F$42,"▲","-")),2)),NA())</f>
        <v>#N/A</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介護保険特別会計（サービス事業勘定）</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診療所特別会計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0.37</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0.36</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0.27</v>
      </c>
    </row>
    <row r="33" spans="1:16">
      <c r="A33" s="1033" t="str">
        <f>IF('連結実質赤字比率に係る赤字・黒字の構成分析'!C$37="",NA(),'連結実質赤字比率に係る赤字・黒字の構成分析'!C$37)</f>
        <v>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1.96</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3.3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2.71</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0.54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0.27</v>
      </c>
    </row>
    <row r="34" spans="1:16">
      <c r="A34" s="1033" t="str">
        <f>IF('連結実質赤字比率に係る赤字・黒字の構成分析'!C$36="",NA(),'連結実質赤字比率に係る赤字・黒字の構成分析'!C$36)</f>
        <v>介護保険特別会計（保険事業勘定）</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4.e-002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0.13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0.35</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0.5</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0.41</v>
      </c>
    </row>
    <row r="35" spans="1:16">
      <c r="A35" s="1033" t="str">
        <f>IF('連結実質赤字比率に係る赤字・黒字の構成分析'!C$35="",NA(),'連結実質赤字比率に係る赤字・黒字の構成分析'!C$35)</f>
        <v>下水道事業特別会計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5.e-002</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0.16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1.e-002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0.62</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7.05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5.01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10.23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7.27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5.33</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118</v>
      </c>
      <c r="C41" s="1034"/>
      <c r="D41" s="1034" t="s">
        <v>120</v>
      </c>
      <c r="E41" s="1034" t="s">
        <v>118</v>
      </c>
      <c r="F41" s="1034"/>
      <c r="G41" s="1034" t="s">
        <v>120</v>
      </c>
      <c r="H41" s="1034" t="s">
        <v>118</v>
      </c>
      <c r="I41" s="1034"/>
      <c r="J41" s="1034" t="s">
        <v>120</v>
      </c>
      <c r="K41" s="1034" t="s">
        <v>118</v>
      </c>
      <c r="L41" s="1034"/>
      <c r="M41" s="1034" t="s">
        <v>120</v>
      </c>
      <c r="N41" s="1034" t="s">
        <v>118</v>
      </c>
      <c r="O41" s="1034"/>
      <c r="P41" s="1034" t="s">
        <v>120</v>
      </c>
    </row>
    <row r="42" spans="1:16">
      <c r="A42" s="1034" t="s">
        <v>122</v>
      </c>
      <c r="B42" s="1034"/>
      <c r="C42" s="1034"/>
      <c r="D42" s="1034">
        <f>'実質公債費比率（分子）の構造'!K$52</f>
        <v>2126</v>
      </c>
      <c r="E42" s="1034"/>
      <c r="F42" s="1034"/>
      <c r="G42" s="1034">
        <f>'実質公債費比率（分子）の構造'!L$52</f>
        <v>2092</v>
      </c>
      <c r="H42" s="1034"/>
      <c r="I42" s="1034"/>
      <c r="J42" s="1034">
        <f>'実質公債費比率（分子）の構造'!M$52</f>
        <v>1993</v>
      </c>
      <c r="K42" s="1034"/>
      <c r="L42" s="1034"/>
      <c r="M42" s="1034">
        <f>'実質公債費比率（分子）の構造'!N$52</f>
        <v>2048</v>
      </c>
      <c r="N42" s="1034"/>
      <c r="O42" s="1034"/>
      <c r="P42" s="1034">
        <f>'実質公債費比率（分子）の構造'!O$52</f>
        <v>1810</v>
      </c>
    </row>
    <row r="43" spans="1:16">
      <c r="A43" s="1034" t="s">
        <v>45</v>
      </c>
      <c r="B43" s="1034">
        <f>'実質公債費比率（分子）の構造'!K$51</f>
        <v>2</v>
      </c>
      <c r="C43" s="1034"/>
      <c r="D43" s="1034"/>
      <c r="E43" s="1034">
        <f>'実質公債費比率（分子）の構造'!L$51</f>
        <v>2</v>
      </c>
      <c r="F43" s="1034"/>
      <c r="G43" s="1034"/>
      <c r="H43" s="1034">
        <f>'実質公債費比率（分子）の構造'!M$51</f>
        <v>1</v>
      </c>
      <c r="I43" s="1034"/>
      <c r="J43" s="1034"/>
      <c r="K43" s="1034">
        <f>'実質公債費比率（分子）の構造'!N$51</f>
        <v>1</v>
      </c>
      <c r="L43" s="1034"/>
      <c r="M43" s="1034"/>
      <c r="N43" s="1034">
        <f>'実質公債費比率（分子）の構造'!O$51</f>
        <v>1</v>
      </c>
      <c r="O43" s="1034"/>
      <c r="P43" s="1034"/>
    </row>
    <row r="44" spans="1:16">
      <c r="A44" s="1034" t="s">
        <v>41</v>
      </c>
      <c r="B44" s="1034">
        <f>'実質公債費比率（分子）の構造'!K$50</f>
        <v>1</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39</v>
      </c>
      <c r="B46" s="1034">
        <f>'実質公債費比率（分子）の構造'!K$48</f>
        <v>847</v>
      </c>
      <c r="C46" s="1034"/>
      <c r="D46" s="1034"/>
      <c r="E46" s="1034">
        <f>'実質公債費比率（分子）の構造'!L$48</f>
        <v>875</v>
      </c>
      <c r="F46" s="1034"/>
      <c r="G46" s="1034"/>
      <c r="H46" s="1034">
        <f>'実質公債費比率（分子）の構造'!M$48</f>
        <v>852</v>
      </c>
      <c r="I46" s="1034"/>
      <c r="J46" s="1034"/>
      <c r="K46" s="1034">
        <f>'実質公債費比率（分子）の構造'!N$48</f>
        <v>866</v>
      </c>
      <c r="L46" s="1034"/>
      <c r="M46" s="1034"/>
      <c r="N46" s="1034">
        <f>'実質公債費比率（分子）の構造'!O$48</f>
        <v>829</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2046</v>
      </c>
      <c r="C49" s="1034"/>
      <c r="D49" s="1034"/>
      <c r="E49" s="1034">
        <f>'実質公債費比率（分子）の構造'!L$45</f>
        <v>1984</v>
      </c>
      <c r="F49" s="1034"/>
      <c r="G49" s="1034"/>
      <c r="H49" s="1034">
        <f>'実質公債費比率（分子）の構造'!M$45</f>
        <v>1896</v>
      </c>
      <c r="I49" s="1034"/>
      <c r="J49" s="1034"/>
      <c r="K49" s="1034">
        <f>'実質公債費比率（分子）の構造'!N$45</f>
        <v>1904</v>
      </c>
      <c r="L49" s="1034"/>
      <c r="M49" s="1034"/>
      <c r="N49" s="1034">
        <f>'実質公債費比率（分子）の構造'!O$45</f>
        <v>1772</v>
      </c>
      <c r="O49" s="1034"/>
      <c r="P49" s="1034"/>
    </row>
    <row r="50" spans="1:16">
      <c r="A50" s="1034" t="s">
        <v>53</v>
      </c>
      <c r="B50" s="1034" t="e">
        <f>NA()</f>
        <v>#N/A</v>
      </c>
      <c r="C50" s="1034">
        <f>IF(ISNUMBER('実質公債費比率（分子）の構造'!K$53),'実質公債費比率（分子）の構造'!K$53,NA())</f>
        <v>770</v>
      </c>
      <c r="D50" s="1034" t="e">
        <f>NA()</f>
        <v>#N/A</v>
      </c>
      <c r="E50" s="1034" t="e">
        <f>NA()</f>
        <v>#N/A</v>
      </c>
      <c r="F50" s="1034">
        <f>IF(ISNUMBER('実質公債費比率（分子）の構造'!L$53),'実質公債費比率（分子）の構造'!L$53,NA())</f>
        <v>769</v>
      </c>
      <c r="G50" s="1034" t="e">
        <f>NA()</f>
        <v>#N/A</v>
      </c>
      <c r="H50" s="1034" t="e">
        <f>NA()</f>
        <v>#N/A</v>
      </c>
      <c r="I50" s="1034">
        <f>IF(ISNUMBER('実質公債費比率（分子）の構造'!M$53),'実質公債費比率（分子）の構造'!M$53,NA())</f>
        <v>756</v>
      </c>
      <c r="J50" s="1034" t="e">
        <f>NA()</f>
        <v>#N/A</v>
      </c>
      <c r="K50" s="1034" t="e">
        <f>NA()</f>
        <v>#N/A</v>
      </c>
      <c r="L50" s="1034">
        <f>IF(ISNUMBER('実質公債費比率（分子）の構造'!N$53),'実質公債費比率（分子）の構造'!N$53,NA())</f>
        <v>723</v>
      </c>
      <c r="M50" s="1034" t="e">
        <f>NA()</f>
        <v>#N/A</v>
      </c>
      <c r="N50" s="1034" t="e">
        <f>NA()</f>
        <v>#N/A</v>
      </c>
      <c r="O50" s="1034">
        <f>IF(ISNUMBER('実質公債費比率（分子）の構造'!O$53),'実質公債費比率（分子）の構造'!O$53,NA())</f>
        <v>792</v>
      </c>
      <c r="P50" s="1034" t="e">
        <f>NA()</f>
        <v>#N/A</v>
      </c>
    </row>
    <row r="53" spans="1:16">
      <c r="A53" s="1031" t="s">
        <v>59</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123</v>
      </c>
      <c r="C55" s="1033"/>
      <c r="D55" s="1033" t="s">
        <v>127</v>
      </c>
      <c r="E55" s="1033" t="s">
        <v>123</v>
      </c>
      <c r="F55" s="1033"/>
      <c r="G55" s="1033" t="s">
        <v>127</v>
      </c>
      <c r="H55" s="1033" t="s">
        <v>123</v>
      </c>
      <c r="I55" s="1033"/>
      <c r="J55" s="1033" t="s">
        <v>127</v>
      </c>
      <c r="K55" s="1033" t="s">
        <v>123</v>
      </c>
      <c r="L55" s="1033"/>
      <c r="M55" s="1033" t="s">
        <v>127</v>
      </c>
      <c r="N55" s="1033" t="s">
        <v>123</v>
      </c>
      <c r="O55" s="1033"/>
      <c r="P55" s="1033" t="s">
        <v>127</v>
      </c>
    </row>
    <row r="56" spans="1:16">
      <c r="A56" s="1033" t="s">
        <v>43</v>
      </c>
      <c r="B56" s="1033"/>
      <c r="C56" s="1033"/>
      <c r="D56" s="1033">
        <f>'将来負担比率（分子）の構造'!I$52</f>
        <v>15653</v>
      </c>
      <c r="E56" s="1033"/>
      <c r="F56" s="1033"/>
      <c r="G56" s="1033">
        <f>'将来負担比率（分子）の構造'!J$52</f>
        <v>14469</v>
      </c>
      <c r="H56" s="1033"/>
      <c r="I56" s="1033"/>
      <c r="J56" s="1033">
        <f>'将来負担比率（分子）の構造'!K$52</f>
        <v>13496</v>
      </c>
      <c r="K56" s="1033"/>
      <c r="L56" s="1033"/>
      <c r="M56" s="1033">
        <f>'将来負担比率（分子）の構造'!L$52</f>
        <v>12251</v>
      </c>
      <c r="N56" s="1033"/>
      <c r="O56" s="1033"/>
      <c r="P56" s="1033">
        <f>'将来負担比率（分子）の構造'!M$52</f>
        <v>11798</v>
      </c>
    </row>
    <row r="57" spans="1:16">
      <c r="A57" s="1033" t="s">
        <v>101</v>
      </c>
      <c r="B57" s="1033"/>
      <c r="C57" s="1033"/>
      <c r="D57" s="1033">
        <f>'将来負担比率（分子）の構造'!I$51</f>
        <v>279</v>
      </c>
      <c r="E57" s="1033"/>
      <c r="F57" s="1033"/>
      <c r="G57" s="1033">
        <f>'将来負担比率（分子）の構造'!J$51</f>
        <v>255</v>
      </c>
      <c r="H57" s="1033"/>
      <c r="I57" s="1033"/>
      <c r="J57" s="1033">
        <f>'将来負担比率（分子）の構造'!K$51</f>
        <v>234</v>
      </c>
      <c r="K57" s="1033"/>
      <c r="L57" s="1033"/>
      <c r="M57" s="1033">
        <f>'将来負担比率（分子）の構造'!L$51</f>
        <v>211</v>
      </c>
      <c r="N57" s="1033"/>
      <c r="O57" s="1033"/>
      <c r="P57" s="1033">
        <f>'将来負担比率（分子）の構造'!M$51</f>
        <v>194</v>
      </c>
    </row>
    <row r="58" spans="1:16">
      <c r="A58" s="1033" t="s">
        <v>98</v>
      </c>
      <c r="B58" s="1033"/>
      <c r="C58" s="1033"/>
      <c r="D58" s="1033">
        <f>'将来負担比率（分子）の構造'!I$50</f>
        <v>3561</v>
      </c>
      <c r="E58" s="1033"/>
      <c r="F58" s="1033"/>
      <c r="G58" s="1033">
        <f>'将来負担比率（分子）の構造'!J$50</f>
        <v>3462</v>
      </c>
      <c r="H58" s="1033"/>
      <c r="I58" s="1033"/>
      <c r="J58" s="1033">
        <f>'将来負担比率（分子）の構造'!K$50</f>
        <v>4022</v>
      </c>
      <c r="K58" s="1033"/>
      <c r="L58" s="1033"/>
      <c r="M58" s="1033">
        <f>'将来負担比率（分子）の構造'!L$50</f>
        <v>4481</v>
      </c>
      <c r="N58" s="1033"/>
      <c r="O58" s="1033"/>
      <c r="P58" s="1033">
        <f>'将来負担比率（分子）の構造'!M$50</f>
        <v>4739</v>
      </c>
    </row>
    <row r="59" spans="1:16">
      <c r="A59" s="1033" t="s">
        <v>93</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87</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80</v>
      </c>
      <c r="B61" s="1033">
        <f>'将来負担比率（分子）の構造'!I$46</f>
        <v>108</v>
      </c>
      <c r="C61" s="1033"/>
      <c r="D61" s="1033"/>
      <c r="E61" s="1033">
        <f>'将来負担比率（分子）の構造'!J$46</f>
        <v>106</v>
      </c>
      <c r="F61" s="1033"/>
      <c r="G61" s="1033"/>
      <c r="H61" s="1033">
        <f>'将来負担比率（分子）の構造'!K$46</f>
        <v>106</v>
      </c>
      <c r="I61" s="1033"/>
      <c r="J61" s="1033"/>
      <c r="K61" s="1033">
        <f>'将来負担比率（分子）の構造'!L$46</f>
        <v>106</v>
      </c>
      <c r="L61" s="1033"/>
      <c r="M61" s="1033"/>
      <c r="N61" s="1033">
        <f>'将来負担比率（分子）の構造'!M$46</f>
        <v>95</v>
      </c>
      <c r="O61" s="1033"/>
      <c r="P61" s="1033"/>
    </row>
    <row r="62" spans="1:16">
      <c r="A62" s="1033" t="s">
        <v>81</v>
      </c>
      <c r="B62" s="1033">
        <f>'将来負担比率（分子）の構造'!I$45</f>
        <v>2701</v>
      </c>
      <c r="C62" s="1033"/>
      <c r="D62" s="1033"/>
      <c r="E62" s="1033">
        <f>'将来負担比率（分子）の構造'!J$45</f>
        <v>2483</v>
      </c>
      <c r="F62" s="1033"/>
      <c r="G62" s="1033"/>
      <c r="H62" s="1033">
        <f>'将来負担比率（分子）の構造'!K$45</f>
        <v>2460</v>
      </c>
      <c r="I62" s="1033"/>
      <c r="J62" s="1033"/>
      <c r="K62" s="1033">
        <f>'将来負担比率（分子）の構造'!L$45</f>
        <v>2532</v>
      </c>
      <c r="L62" s="1033"/>
      <c r="M62" s="1033"/>
      <c r="N62" s="1033">
        <f>'将来負担比率（分子）の構造'!M$45</f>
        <v>2452</v>
      </c>
      <c r="O62" s="1033"/>
      <c r="P62" s="1033"/>
    </row>
    <row r="63" spans="1:16">
      <c r="A63" s="1033" t="s">
        <v>79</v>
      </c>
      <c r="B63" s="1033">
        <f>'将来負担比率（分子）の構造'!I$44</f>
        <v>6</v>
      </c>
      <c r="C63" s="1033"/>
      <c r="D63" s="1033"/>
      <c r="E63" s="1033">
        <f>'将来負担比率（分子）の構造'!J$44</f>
        <v>6</v>
      </c>
      <c r="F63" s="1033"/>
      <c r="G63" s="1033"/>
      <c r="H63" s="1033">
        <f>'将来負担比率（分子）の構造'!K$44</f>
        <v>36</v>
      </c>
      <c r="I63" s="1033"/>
      <c r="J63" s="1033"/>
      <c r="K63" s="1033">
        <f>'将来負担比率（分子）の構造'!L$44</f>
        <v>34</v>
      </c>
      <c r="L63" s="1033"/>
      <c r="M63" s="1033"/>
      <c r="N63" s="1033">
        <f>'将来負担比率（分子）の構造'!M$44</f>
        <v>32</v>
      </c>
      <c r="O63" s="1033"/>
      <c r="P63" s="1033"/>
    </row>
    <row r="64" spans="1:16">
      <c r="A64" s="1033" t="s">
        <v>77</v>
      </c>
      <c r="B64" s="1033">
        <f>'将来負担比率（分子）の構造'!I$43</f>
        <v>7333</v>
      </c>
      <c r="C64" s="1033"/>
      <c r="D64" s="1033"/>
      <c r="E64" s="1033">
        <f>'将来負担比率（分子）の構造'!J$43</f>
        <v>7033</v>
      </c>
      <c r="F64" s="1033"/>
      <c r="G64" s="1033"/>
      <c r="H64" s="1033">
        <f>'将来負担比率（分子）の構造'!K$43</f>
        <v>6494</v>
      </c>
      <c r="I64" s="1033"/>
      <c r="J64" s="1033"/>
      <c r="K64" s="1033">
        <f>'将来負担比率（分子）の構造'!L$43</f>
        <v>5900</v>
      </c>
      <c r="L64" s="1033"/>
      <c r="M64" s="1033"/>
      <c r="N64" s="1033">
        <f>'将来負担比率（分子）の構造'!M$43</f>
        <v>5269</v>
      </c>
      <c r="O64" s="1033"/>
      <c r="P64" s="1033"/>
    </row>
    <row r="65" spans="1:16">
      <c r="A65" s="1033" t="s">
        <v>75</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15437</v>
      </c>
      <c r="C66" s="1033"/>
      <c r="D66" s="1033"/>
      <c r="E66" s="1033">
        <f>'将来負担比率（分子）の構造'!J$41</f>
        <v>14396</v>
      </c>
      <c r="F66" s="1033"/>
      <c r="G66" s="1033"/>
      <c r="H66" s="1033">
        <f>'将来負担比率（分子）の構造'!K$41</f>
        <v>13684</v>
      </c>
      <c r="I66" s="1033"/>
      <c r="J66" s="1033"/>
      <c r="K66" s="1033">
        <f>'将来負担比率（分子）の構造'!L$41</f>
        <v>12693</v>
      </c>
      <c r="L66" s="1033"/>
      <c r="M66" s="1033"/>
      <c r="N66" s="1033">
        <f>'将来負担比率（分子）の構造'!M$41</f>
        <v>12726</v>
      </c>
      <c r="O66" s="1033"/>
      <c r="P66" s="1033"/>
    </row>
    <row r="67" spans="1:16">
      <c r="A67" s="1033" t="s">
        <v>103</v>
      </c>
      <c r="B67" s="1033" t="e">
        <f>NA()</f>
        <v>#N/A</v>
      </c>
      <c r="C67" s="1033">
        <f>IF(ISNUMBER('将来負担比率（分子）の構造'!I$53),IF('将来負担比率（分子）の構造'!I$53&lt;0,0,'将来負担比率（分子）の構造'!I$53),NA())</f>
        <v>6093</v>
      </c>
      <c r="D67" s="1033" t="e">
        <f>NA()</f>
        <v>#N/A</v>
      </c>
      <c r="E67" s="1033" t="e">
        <f>NA()</f>
        <v>#N/A</v>
      </c>
      <c r="F67" s="1033">
        <f>IF(ISNUMBER('将来負担比率（分子）の構造'!J$53),IF('将来負担比率（分子）の構造'!J$53&lt;0,0,'将来負担比率（分子）の構造'!J$53),NA())</f>
        <v>5839</v>
      </c>
      <c r="G67" s="1033" t="e">
        <f>NA()</f>
        <v>#N/A</v>
      </c>
      <c r="H67" s="1033" t="e">
        <f>NA()</f>
        <v>#N/A</v>
      </c>
      <c r="I67" s="1033">
        <f>IF(ISNUMBER('将来負担比率（分子）の構造'!K$53),IF('将来負担比率（分子）の構造'!K$53&lt;0,0,'将来負担比率（分子）の構造'!K$53),NA())</f>
        <v>5028</v>
      </c>
      <c r="J67" s="1033" t="e">
        <f>NA()</f>
        <v>#N/A</v>
      </c>
      <c r="K67" s="1033" t="e">
        <f>NA()</f>
        <v>#N/A</v>
      </c>
      <c r="L67" s="1033">
        <f>IF(ISNUMBER('将来負担比率（分子）の構造'!L$53),IF('将来負担比率（分子）の構造'!L$53&lt;0,0,'将来負担比率（分子）の構造'!L$53),NA())</f>
        <v>4322</v>
      </c>
      <c r="M67" s="1033" t="e">
        <f>NA()</f>
        <v>#N/A</v>
      </c>
      <c r="N67" s="1033" t="e">
        <f>NA()</f>
        <v>#N/A</v>
      </c>
      <c r="O67" s="1033">
        <f>IF(ISNUMBER('将来負担比率（分子）の構造'!M$53),IF('将来負担比率（分子）の構造'!M$53&lt;0,0,'将来負担比率（分子）の構造'!M$53),NA())</f>
        <v>3842</v>
      </c>
      <c r="P67" s="1033" t="e">
        <f>NA()</f>
        <v>#N/A</v>
      </c>
    </row>
    <row r="70" spans="1:16">
      <c r="A70" s="1036" t="s">
        <v>128</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129</v>
      </c>
      <c r="B72" s="1037">
        <f>基金残高に係る経年分析!F55</f>
        <v>2361</v>
      </c>
      <c r="C72" s="1037">
        <f>基金残高に係る経年分析!G55</f>
        <v>2569</v>
      </c>
      <c r="D72" s="1037">
        <f>基金残高に係る経年分析!H55</f>
        <v>2679</v>
      </c>
    </row>
    <row r="73" spans="1:16">
      <c r="A73" s="1035" t="s">
        <v>130</v>
      </c>
      <c r="B73" s="1037">
        <f>基金残高に係る経年分析!F56</f>
        <v>631</v>
      </c>
      <c r="C73" s="1037">
        <f>基金残高に係る経年分析!G56</f>
        <v>632</v>
      </c>
      <c r="D73" s="1037">
        <f>基金残高に係る経年分析!H56</f>
        <v>668</v>
      </c>
    </row>
    <row r="74" spans="1:16">
      <c r="A74" s="1035" t="s">
        <v>132</v>
      </c>
      <c r="B74" s="1037">
        <f>基金残高に係る経年分析!F57</f>
        <v>3451</v>
      </c>
      <c r="C74" s="1037">
        <f>基金残高に係る経年分析!G57</f>
        <v>3693</v>
      </c>
      <c r="D74" s="1037">
        <f>基金残高に係る経年分析!H57</f>
        <v>3674</v>
      </c>
    </row>
  </sheetData>
  <sheetProtection algorithmName="SHA-512" hashValue="IIDAqAiOTZJnH2baV16LSPzfWDFfd3QWuRgW6IX91dhFaDm9u7r9FwCVgwM22UedfdRukPsFug4/K22w8oWS4A==" saltValue="0JHYaBgdisBcr1pDg1XOK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AU58" zoomScaleSheetLayoutView="55" workbookViewId="0">
      <selection activeCell="CU60" sqref="CU60"/>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553</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554</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555</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168</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532</v>
      </c>
      <c r="BQ50" s="1088"/>
      <c r="BR50" s="1088"/>
      <c r="BS50" s="1088"/>
      <c r="BT50" s="1088"/>
      <c r="BU50" s="1088"/>
      <c r="BV50" s="1088"/>
      <c r="BW50" s="1088"/>
      <c r="BX50" s="1088" t="s">
        <v>533</v>
      </c>
      <c r="BY50" s="1088"/>
      <c r="BZ50" s="1088"/>
      <c r="CA50" s="1088"/>
      <c r="CB50" s="1088"/>
      <c r="CC50" s="1088"/>
      <c r="CD50" s="1088"/>
      <c r="CE50" s="1088"/>
      <c r="CF50" s="1088" t="s">
        <v>534</v>
      </c>
      <c r="CG50" s="1088"/>
      <c r="CH50" s="1088"/>
      <c r="CI50" s="1088"/>
      <c r="CJ50" s="1088"/>
      <c r="CK50" s="1088"/>
      <c r="CL50" s="1088"/>
      <c r="CM50" s="1088"/>
      <c r="CN50" s="1088" t="s">
        <v>535</v>
      </c>
      <c r="CO50" s="1088"/>
      <c r="CP50" s="1088"/>
      <c r="CQ50" s="1088"/>
      <c r="CR50" s="1088"/>
      <c r="CS50" s="1088"/>
      <c r="CT50" s="1088"/>
      <c r="CU50" s="1088"/>
      <c r="CV50" s="1088" t="s">
        <v>258</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556</v>
      </c>
      <c r="AO51" s="1087"/>
      <c r="AP51" s="1087"/>
      <c r="AQ51" s="1087"/>
      <c r="AR51" s="1087"/>
      <c r="AS51" s="1087"/>
      <c r="AT51" s="1087"/>
      <c r="AU51" s="1087"/>
      <c r="AV51" s="1087"/>
      <c r="AW51" s="1087"/>
      <c r="AX51" s="1087"/>
      <c r="AY51" s="1087"/>
      <c r="AZ51" s="1087"/>
      <c r="BA51" s="1087"/>
      <c r="BB51" s="1087" t="s">
        <v>558</v>
      </c>
      <c r="BC51" s="1087"/>
      <c r="BD51" s="1087"/>
      <c r="BE51" s="1087"/>
      <c r="BF51" s="1087"/>
      <c r="BG51" s="1087"/>
      <c r="BH51" s="1087"/>
      <c r="BI51" s="1087"/>
      <c r="BJ51" s="1087"/>
      <c r="BK51" s="1087"/>
      <c r="BL51" s="1087"/>
      <c r="BM51" s="1087"/>
      <c r="BN51" s="1087"/>
      <c r="BO51" s="1087"/>
      <c r="BP51" s="1092">
        <v>104.9</v>
      </c>
      <c r="BQ51" s="1092"/>
      <c r="BR51" s="1092"/>
      <c r="BS51" s="1092"/>
      <c r="BT51" s="1092"/>
      <c r="BU51" s="1092"/>
      <c r="BV51" s="1092"/>
      <c r="BW51" s="1092"/>
      <c r="BX51" s="1092">
        <v>99.2</v>
      </c>
      <c r="BY51" s="1092"/>
      <c r="BZ51" s="1092"/>
      <c r="CA51" s="1092"/>
      <c r="CB51" s="1092"/>
      <c r="CC51" s="1092"/>
      <c r="CD51" s="1092"/>
      <c r="CE51" s="1092"/>
      <c r="CF51" s="1092">
        <v>81.599999999999994</v>
      </c>
      <c r="CG51" s="1092"/>
      <c r="CH51" s="1092"/>
      <c r="CI51" s="1092"/>
      <c r="CJ51" s="1092"/>
      <c r="CK51" s="1092"/>
      <c r="CL51" s="1092"/>
      <c r="CM51" s="1092"/>
      <c r="CN51" s="1092">
        <v>75.2</v>
      </c>
      <c r="CO51" s="1092"/>
      <c r="CP51" s="1092"/>
      <c r="CQ51" s="1092"/>
      <c r="CR51" s="1092"/>
      <c r="CS51" s="1092"/>
      <c r="CT51" s="1092"/>
      <c r="CU51" s="1092"/>
      <c r="CV51" s="1092">
        <v>65.2</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559</v>
      </c>
      <c r="BC53" s="1087"/>
      <c r="BD53" s="1087"/>
      <c r="BE53" s="1087"/>
      <c r="BF53" s="1087"/>
      <c r="BG53" s="1087"/>
      <c r="BH53" s="1087"/>
      <c r="BI53" s="1087"/>
      <c r="BJ53" s="1087"/>
      <c r="BK53" s="1087"/>
      <c r="BL53" s="1087"/>
      <c r="BM53" s="1087"/>
      <c r="BN53" s="1087"/>
      <c r="BO53" s="1087"/>
      <c r="BP53" s="1092">
        <v>75.2</v>
      </c>
      <c r="BQ53" s="1092"/>
      <c r="BR53" s="1092"/>
      <c r="BS53" s="1092"/>
      <c r="BT53" s="1092"/>
      <c r="BU53" s="1092"/>
      <c r="BV53" s="1092"/>
      <c r="BW53" s="1092"/>
      <c r="BX53" s="1092">
        <v>75.599999999999994</v>
      </c>
      <c r="BY53" s="1092"/>
      <c r="BZ53" s="1092"/>
      <c r="CA53" s="1092"/>
      <c r="CB53" s="1092"/>
      <c r="CC53" s="1092"/>
      <c r="CD53" s="1092"/>
      <c r="CE53" s="1092"/>
      <c r="CF53" s="1092">
        <v>76.8</v>
      </c>
      <c r="CG53" s="1092"/>
      <c r="CH53" s="1092"/>
      <c r="CI53" s="1092"/>
      <c r="CJ53" s="1092"/>
      <c r="CK53" s="1092"/>
      <c r="CL53" s="1092"/>
      <c r="CM53" s="1092"/>
      <c r="CN53" s="1092">
        <v>77.8</v>
      </c>
      <c r="CO53" s="1092"/>
      <c r="CP53" s="1092"/>
      <c r="CQ53" s="1092"/>
      <c r="CR53" s="1092"/>
      <c r="CS53" s="1092"/>
      <c r="CT53" s="1092"/>
      <c r="CU53" s="1092"/>
      <c r="CV53" s="1092">
        <v>77.599999999999994</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232</v>
      </c>
      <c r="AO55" s="1088"/>
      <c r="AP55" s="1088"/>
      <c r="AQ55" s="1088"/>
      <c r="AR55" s="1088"/>
      <c r="AS55" s="1088"/>
      <c r="AT55" s="1088"/>
      <c r="AU55" s="1088"/>
      <c r="AV55" s="1088"/>
      <c r="AW55" s="1088"/>
      <c r="AX55" s="1088"/>
      <c r="AY55" s="1088"/>
      <c r="AZ55" s="1088"/>
      <c r="BA55" s="1088"/>
      <c r="BB55" s="1087" t="s">
        <v>558</v>
      </c>
      <c r="BC55" s="1087"/>
      <c r="BD55" s="1087"/>
      <c r="BE55" s="1087"/>
      <c r="BF55" s="1087"/>
      <c r="BG55" s="1087"/>
      <c r="BH55" s="1087"/>
      <c r="BI55" s="1087"/>
      <c r="BJ55" s="1087"/>
      <c r="BK55" s="1087"/>
      <c r="BL55" s="1087"/>
      <c r="BM55" s="1087"/>
      <c r="BN55" s="1087"/>
      <c r="BO55" s="1087"/>
      <c r="BP55" s="1092">
        <v>21</v>
      </c>
      <c r="BQ55" s="1092"/>
      <c r="BR55" s="1092"/>
      <c r="BS55" s="1092"/>
      <c r="BT55" s="1092"/>
      <c r="BU55" s="1092"/>
      <c r="BV55" s="1092"/>
      <c r="BW55" s="1092"/>
      <c r="BX55" s="1092">
        <v>0</v>
      </c>
      <c r="BY55" s="1092"/>
      <c r="BZ55" s="1092"/>
      <c r="CA55" s="1092"/>
      <c r="CB55" s="1092"/>
      <c r="CC55" s="1092"/>
      <c r="CD55" s="1092"/>
      <c r="CE55" s="1092"/>
      <c r="CF55" s="1092">
        <v>0</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559</v>
      </c>
      <c r="BC57" s="1087"/>
      <c r="BD57" s="1087"/>
      <c r="BE57" s="1087"/>
      <c r="BF57" s="1087"/>
      <c r="BG57" s="1087"/>
      <c r="BH57" s="1087"/>
      <c r="BI57" s="1087"/>
      <c r="BJ57" s="1087"/>
      <c r="BK57" s="1087"/>
      <c r="BL57" s="1087"/>
      <c r="BM57" s="1087"/>
      <c r="BN57" s="1087"/>
      <c r="BO57" s="1087"/>
      <c r="BP57" s="1092">
        <v>61.4</v>
      </c>
      <c r="BQ57" s="1092"/>
      <c r="BR57" s="1092"/>
      <c r="BS57" s="1092"/>
      <c r="BT57" s="1092"/>
      <c r="BU57" s="1092"/>
      <c r="BV57" s="1092"/>
      <c r="BW57" s="1092"/>
      <c r="BX57" s="1092">
        <v>64</v>
      </c>
      <c r="BY57" s="1092"/>
      <c r="BZ57" s="1092"/>
      <c r="CA57" s="1092"/>
      <c r="CB57" s="1092"/>
      <c r="CC57" s="1092"/>
      <c r="CD57" s="1092"/>
      <c r="CE57" s="1092"/>
      <c r="CF57" s="1092">
        <v>66.2</v>
      </c>
      <c r="CG57" s="1092"/>
      <c r="CH57" s="1092"/>
      <c r="CI57" s="1092"/>
      <c r="CJ57" s="1092"/>
      <c r="CK57" s="1092"/>
      <c r="CL57" s="1092"/>
      <c r="CM57" s="1092"/>
      <c r="CN57" s="1092">
        <v>67.099999999999994</v>
      </c>
      <c r="CO57" s="1092"/>
      <c r="CP57" s="1092"/>
      <c r="CQ57" s="1092"/>
      <c r="CR57" s="1092"/>
      <c r="CS57" s="1092"/>
      <c r="CT57" s="1092"/>
      <c r="CU57" s="1092"/>
      <c r="CV57" s="1092">
        <v>67</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334</v>
      </c>
    </row>
    <row r="64" spans="1:109">
      <c r="B64" s="728"/>
      <c r="G64" s="1063"/>
      <c r="N64" s="1082"/>
      <c r="AM64" s="1063"/>
      <c r="AN64" s="1063" t="s">
        <v>554</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557</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168</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532</v>
      </c>
      <c r="BQ72" s="1088"/>
      <c r="BR72" s="1088"/>
      <c r="BS72" s="1088"/>
      <c r="BT72" s="1088"/>
      <c r="BU72" s="1088"/>
      <c r="BV72" s="1088"/>
      <c r="BW72" s="1088"/>
      <c r="BX72" s="1088" t="s">
        <v>533</v>
      </c>
      <c r="BY72" s="1088"/>
      <c r="BZ72" s="1088"/>
      <c r="CA72" s="1088"/>
      <c r="CB72" s="1088"/>
      <c r="CC72" s="1088"/>
      <c r="CD72" s="1088"/>
      <c r="CE72" s="1088"/>
      <c r="CF72" s="1088" t="s">
        <v>534</v>
      </c>
      <c r="CG72" s="1088"/>
      <c r="CH72" s="1088"/>
      <c r="CI72" s="1088"/>
      <c r="CJ72" s="1088"/>
      <c r="CK72" s="1088"/>
      <c r="CL72" s="1088"/>
      <c r="CM72" s="1088"/>
      <c r="CN72" s="1088" t="s">
        <v>535</v>
      </c>
      <c r="CO72" s="1088"/>
      <c r="CP72" s="1088"/>
      <c r="CQ72" s="1088"/>
      <c r="CR72" s="1088"/>
      <c r="CS72" s="1088"/>
      <c r="CT72" s="1088"/>
      <c r="CU72" s="1088"/>
      <c r="CV72" s="1088" t="s">
        <v>258</v>
      </c>
      <c r="CW72" s="1088"/>
      <c r="CX72" s="1088"/>
      <c r="CY72" s="1088"/>
      <c r="CZ72" s="1088"/>
      <c r="DA72" s="1088"/>
      <c r="DB72" s="1088"/>
      <c r="DC72" s="1088"/>
    </row>
    <row r="73" spans="2:107">
      <c r="B73" s="728"/>
      <c r="G73" s="1065"/>
      <c r="H73" s="1065"/>
      <c r="I73" s="1065"/>
      <c r="J73" s="1065"/>
      <c r="K73" s="1075"/>
      <c r="L73" s="1075"/>
      <c r="M73" s="1075"/>
      <c r="N73" s="1075"/>
      <c r="AM73" s="1067"/>
      <c r="AN73" s="1087" t="s">
        <v>556</v>
      </c>
      <c r="AO73" s="1087"/>
      <c r="AP73" s="1087"/>
      <c r="AQ73" s="1087"/>
      <c r="AR73" s="1087"/>
      <c r="AS73" s="1087"/>
      <c r="AT73" s="1087"/>
      <c r="AU73" s="1087"/>
      <c r="AV73" s="1087"/>
      <c r="AW73" s="1087"/>
      <c r="AX73" s="1087"/>
      <c r="AY73" s="1087"/>
      <c r="AZ73" s="1087"/>
      <c r="BA73" s="1087"/>
      <c r="BB73" s="1087" t="s">
        <v>558</v>
      </c>
      <c r="BC73" s="1087"/>
      <c r="BD73" s="1087"/>
      <c r="BE73" s="1087"/>
      <c r="BF73" s="1087"/>
      <c r="BG73" s="1087"/>
      <c r="BH73" s="1087"/>
      <c r="BI73" s="1087"/>
      <c r="BJ73" s="1087"/>
      <c r="BK73" s="1087"/>
      <c r="BL73" s="1087"/>
      <c r="BM73" s="1087"/>
      <c r="BN73" s="1087"/>
      <c r="BO73" s="1087"/>
      <c r="BP73" s="1092">
        <v>104.9</v>
      </c>
      <c r="BQ73" s="1092"/>
      <c r="BR73" s="1092"/>
      <c r="BS73" s="1092"/>
      <c r="BT73" s="1092"/>
      <c r="BU73" s="1092"/>
      <c r="BV73" s="1092"/>
      <c r="BW73" s="1092"/>
      <c r="BX73" s="1092">
        <v>99.2</v>
      </c>
      <c r="BY73" s="1092"/>
      <c r="BZ73" s="1092"/>
      <c r="CA73" s="1092"/>
      <c r="CB73" s="1092"/>
      <c r="CC73" s="1092"/>
      <c r="CD73" s="1092"/>
      <c r="CE73" s="1092"/>
      <c r="CF73" s="1092">
        <v>81.599999999999994</v>
      </c>
      <c r="CG73" s="1092"/>
      <c r="CH73" s="1092"/>
      <c r="CI73" s="1092"/>
      <c r="CJ73" s="1092"/>
      <c r="CK73" s="1092"/>
      <c r="CL73" s="1092"/>
      <c r="CM73" s="1092"/>
      <c r="CN73" s="1092">
        <v>75.2</v>
      </c>
      <c r="CO73" s="1092"/>
      <c r="CP73" s="1092"/>
      <c r="CQ73" s="1092"/>
      <c r="CR73" s="1092"/>
      <c r="CS73" s="1092"/>
      <c r="CT73" s="1092"/>
      <c r="CU73" s="1092"/>
      <c r="CV73" s="1092">
        <v>65.2</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418</v>
      </c>
      <c r="BC75" s="1087"/>
      <c r="BD75" s="1087"/>
      <c r="BE75" s="1087"/>
      <c r="BF75" s="1087"/>
      <c r="BG75" s="1087"/>
      <c r="BH75" s="1087"/>
      <c r="BI75" s="1087"/>
      <c r="BJ75" s="1087"/>
      <c r="BK75" s="1087"/>
      <c r="BL75" s="1087"/>
      <c r="BM75" s="1087"/>
      <c r="BN75" s="1087"/>
      <c r="BO75" s="1087"/>
      <c r="BP75" s="1092">
        <v>11.7</v>
      </c>
      <c r="BQ75" s="1092"/>
      <c r="BR75" s="1092"/>
      <c r="BS75" s="1092"/>
      <c r="BT75" s="1092"/>
      <c r="BU75" s="1092"/>
      <c r="BV75" s="1092"/>
      <c r="BW75" s="1092"/>
      <c r="BX75" s="1092">
        <v>12.1</v>
      </c>
      <c r="BY75" s="1092"/>
      <c r="BZ75" s="1092"/>
      <c r="CA75" s="1092"/>
      <c r="CB75" s="1092"/>
      <c r="CC75" s="1092"/>
      <c r="CD75" s="1092"/>
      <c r="CE75" s="1092"/>
      <c r="CF75" s="1092">
        <v>12.8</v>
      </c>
      <c r="CG75" s="1092"/>
      <c r="CH75" s="1092"/>
      <c r="CI75" s="1092"/>
      <c r="CJ75" s="1092"/>
      <c r="CK75" s="1092"/>
      <c r="CL75" s="1092"/>
      <c r="CM75" s="1092"/>
      <c r="CN75" s="1092">
        <v>12.6</v>
      </c>
      <c r="CO75" s="1092"/>
      <c r="CP75" s="1092"/>
      <c r="CQ75" s="1092"/>
      <c r="CR75" s="1092"/>
      <c r="CS75" s="1092"/>
      <c r="CT75" s="1092"/>
      <c r="CU75" s="1092"/>
      <c r="CV75" s="1092">
        <v>12.7</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232</v>
      </c>
      <c r="AO77" s="1088"/>
      <c r="AP77" s="1088"/>
      <c r="AQ77" s="1088"/>
      <c r="AR77" s="1088"/>
      <c r="AS77" s="1088"/>
      <c r="AT77" s="1088"/>
      <c r="AU77" s="1088"/>
      <c r="AV77" s="1088"/>
      <c r="AW77" s="1088"/>
      <c r="AX77" s="1088"/>
      <c r="AY77" s="1088"/>
      <c r="AZ77" s="1088"/>
      <c r="BA77" s="1088"/>
      <c r="BB77" s="1087" t="s">
        <v>558</v>
      </c>
      <c r="BC77" s="1087"/>
      <c r="BD77" s="1087"/>
      <c r="BE77" s="1087"/>
      <c r="BF77" s="1087"/>
      <c r="BG77" s="1087"/>
      <c r="BH77" s="1087"/>
      <c r="BI77" s="1087"/>
      <c r="BJ77" s="1087"/>
      <c r="BK77" s="1087"/>
      <c r="BL77" s="1087"/>
      <c r="BM77" s="1087"/>
      <c r="BN77" s="1087"/>
      <c r="BO77" s="1087"/>
      <c r="BP77" s="1092">
        <v>21</v>
      </c>
      <c r="BQ77" s="1092"/>
      <c r="BR77" s="1092"/>
      <c r="BS77" s="1092"/>
      <c r="BT77" s="1092"/>
      <c r="BU77" s="1092"/>
      <c r="BV77" s="1092"/>
      <c r="BW77" s="1092"/>
      <c r="BX77" s="1092">
        <v>0</v>
      </c>
      <c r="BY77" s="1092"/>
      <c r="BZ77" s="1092"/>
      <c r="CA77" s="1092"/>
      <c r="CB77" s="1092"/>
      <c r="CC77" s="1092"/>
      <c r="CD77" s="1092"/>
      <c r="CE77" s="1092"/>
      <c r="CF77" s="1092">
        <v>0</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418</v>
      </c>
      <c r="BC79" s="1087"/>
      <c r="BD79" s="1087"/>
      <c r="BE79" s="1087"/>
      <c r="BF79" s="1087"/>
      <c r="BG79" s="1087"/>
      <c r="BH79" s="1087"/>
      <c r="BI79" s="1087"/>
      <c r="BJ79" s="1087"/>
      <c r="BK79" s="1087"/>
      <c r="BL79" s="1087"/>
      <c r="BM79" s="1087"/>
      <c r="BN79" s="1087"/>
      <c r="BO79" s="1087"/>
      <c r="BP79" s="1092">
        <v>9.1999999999999993</v>
      </c>
      <c r="BQ79" s="1092"/>
      <c r="BR79" s="1092"/>
      <c r="BS79" s="1092"/>
      <c r="BT79" s="1092"/>
      <c r="BU79" s="1092"/>
      <c r="BV79" s="1092"/>
      <c r="BW79" s="1092"/>
      <c r="BX79" s="1092">
        <v>8</v>
      </c>
      <c r="BY79" s="1092"/>
      <c r="BZ79" s="1092"/>
      <c r="CA79" s="1092"/>
      <c r="CB79" s="1092"/>
      <c r="CC79" s="1092"/>
      <c r="CD79" s="1092"/>
      <c r="CE79" s="1092"/>
      <c r="CF79" s="1092">
        <v>8</v>
      </c>
      <c r="CG79" s="1092"/>
      <c r="CH79" s="1092"/>
      <c r="CI79" s="1092"/>
      <c r="CJ79" s="1092"/>
      <c r="CK79" s="1092"/>
      <c r="CL79" s="1092"/>
      <c r="CM79" s="1092"/>
      <c r="CN79" s="1092">
        <v>8.3000000000000007</v>
      </c>
      <c r="CO79" s="1092"/>
      <c r="CP79" s="1092"/>
      <c r="CQ79" s="1092"/>
      <c r="CR79" s="1092"/>
      <c r="CS79" s="1092"/>
      <c r="CT79" s="1092"/>
      <c r="CU79" s="1092"/>
      <c r="CV79" s="1092">
        <v>8.4</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JN6EVzLbTZ4xzalpW8xacC1dCBXfaUZlWUyAl+nj8oHzbZIPRX47amBOEWKT73Np13FjyjIT9ZbBII+Pz/q7Ew==" saltValue="1l3QB8AvBrirFQFQLIc2W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115" zoomScaleSheetLayoutView="70" workbookViewId="0">
      <selection activeCell="CU60" sqref="CU60"/>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tZfQzG2RngtDA2G/wGogt5qblQ1PYTGXsjv8z+RXO82EalB3AgRj//HzRsDIDpxLFhTF+5is6xS3v3SH3e7pmQ==" saltValue="yw8LJNKEmgnvIXlf1TuZEA=="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E100" zoomScaleSheetLayoutView="55" workbookViewId="0">
      <selection activeCell="CU60" sqref="CU60"/>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bkNHETzTqSbzs2XCOBYZbCL5ocfzwL6AkV4OSL1D/+/Lm0lAAlxqDF2f/sP6g25S/g5+CRSFpAUjJyU8Xby78g==" saltValue="NYvcaDQPsoP8JKI2p5Q4uQ=="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306</v>
      </c>
      <c r="DI1" s="344"/>
      <c r="DJ1" s="344"/>
      <c r="DK1" s="344"/>
      <c r="DL1" s="344"/>
      <c r="DM1" s="344"/>
      <c r="DN1" s="351"/>
      <c r="DO1" s="1"/>
      <c r="DP1" s="343" t="s">
        <v>237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313</v>
      </c>
      <c r="S4" s="139"/>
      <c r="T4" s="139"/>
      <c r="U4" s="139"/>
      <c r="V4" s="139"/>
      <c r="W4" s="139"/>
      <c r="X4" s="139"/>
      <c r="Y4" s="144"/>
      <c r="Z4" s="182" t="s">
        <v>316</v>
      </c>
      <c r="AA4" s="139"/>
      <c r="AB4" s="139"/>
      <c r="AC4" s="144"/>
      <c r="AD4" s="182" t="s">
        <v>259</v>
      </c>
      <c r="AE4" s="139"/>
      <c r="AF4" s="139"/>
      <c r="AG4" s="139"/>
      <c r="AH4" s="139"/>
      <c r="AI4" s="139"/>
      <c r="AJ4" s="139"/>
      <c r="AK4" s="144"/>
      <c r="AL4" s="182" t="s">
        <v>316</v>
      </c>
      <c r="AM4" s="139"/>
      <c r="AN4" s="139"/>
      <c r="AO4" s="144"/>
      <c r="AP4" s="298" t="s">
        <v>319</v>
      </c>
      <c r="AQ4" s="298"/>
      <c r="AR4" s="298"/>
      <c r="AS4" s="298"/>
      <c r="AT4" s="298"/>
      <c r="AU4" s="298"/>
      <c r="AV4" s="298"/>
      <c r="AW4" s="298"/>
      <c r="AX4" s="298"/>
      <c r="AY4" s="298"/>
      <c r="AZ4" s="298"/>
      <c r="BA4" s="298"/>
      <c r="BB4" s="298"/>
      <c r="BC4" s="298"/>
      <c r="BD4" s="298"/>
      <c r="BE4" s="298"/>
      <c r="BF4" s="298"/>
      <c r="BG4" s="298" t="s">
        <v>295</v>
      </c>
      <c r="BH4" s="298"/>
      <c r="BI4" s="298"/>
      <c r="BJ4" s="298"/>
      <c r="BK4" s="298"/>
      <c r="BL4" s="298"/>
      <c r="BM4" s="298"/>
      <c r="BN4" s="298"/>
      <c r="BO4" s="298" t="s">
        <v>316</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315</v>
      </c>
      <c r="C5" s="265"/>
      <c r="D5" s="265"/>
      <c r="E5" s="265"/>
      <c r="F5" s="265"/>
      <c r="G5" s="265"/>
      <c r="H5" s="265"/>
      <c r="I5" s="265"/>
      <c r="J5" s="265"/>
      <c r="K5" s="265"/>
      <c r="L5" s="265"/>
      <c r="M5" s="265"/>
      <c r="N5" s="265"/>
      <c r="O5" s="265"/>
      <c r="P5" s="265"/>
      <c r="Q5" s="268"/>
      <c r="R5" s="273">
        <v>1395268</v>
      </c>
      <c r="S5" s="276"/>
      <c r="T5" s="276"/>
      <c r="U5" s="276"/>
      <c r="V5" s="276"/>
      <c r="W5" s="276"/>
      <c r="X5" s="276"/>
      <c r="Y5" s="278"/>
      <c r="Z5" s="281">
        <v>9.6999999999999993</v>
      </c>
      <c r="AA5" s="281"/>
      <c r="AB5" s="281"/>
      <c r="AC5" s="281"/>
      <c r="AD5" s="286">
        <v>1395268</v>
      </c>
      <c r="AE5" s="286"/>
      <c r="AF5" s="286"/>
      <c r="AG5" s="286"/>
      <c r="AH5" s="286"/>
      <c r="AI5" s="286"/>
      <c r="AJ5" s="286"/>
      <c r="AK5" s="286"/>
      <c r="AL5" s="291">
        <v>18.3</v>
      </c>
      <c r="AM5" s="293"/>
      <c r="AN5" s="293"/>
      <c r="AO5" s="295"/>
      <c r="AP5" s="260" t="s">
        <v>322</v>
      </c>
      <c r="AQ5" s="265"/>
      <c r="AR5" s="265"/>
      <c r="AS5" s="265"/>
      <c r="AT5" s="265"/>
      <c r="AU5" s="265"/>
      <c r="AV5" s="265"/>
      <c r="AW5" s="265"/>
      <c r="AX5" s="265"/>
      <c r="AY5" s="265"/>
      <c r="AZ5" s="265"/>
      <c r="BA5" s="265"/>
      <c r="BB5" s="265"/>
      <c r="BC5" s="265"/>
      <c r="BD5" s="265"/>
      <c r="BE5" s="265"/>
      <c r="BF5" s="268"/>
      <c r="BG5" s="274">
        <v>1392591</v>
      </c>
      <c r="BH5" s="217"/>
      <c r="BI5" s="217"/>
      <c r="BJ5" s="217"/>
      <c r="BK5" s="217"/>
      <c r="BL5" s="217"/>
      <c r="BM5" s="217"/>
      <c r="BN5" s="279"/>
      <c r="BO5" s="282">
        <v>99.8</v>
      </c>
      <c r="BP5" s="282"/>
      <c r="BQ5" s="282"/>
      <c r="BR5" s="282"/>
      <c r="BS5" s="287" t="s">
        <v>202</v>
      </c>
      <c r="BT5" s="287"/>
      <c r="BU5" s="287"/>
      <c r="BV5" s="287"/>
      <c r="BW5" s="287"/>
      <c r="BX5" s="287"/>
      <c r="BY5" s="287"/>
      <c r="BZ5" s="287"/>
      <c r="CA5" s="287"/>
      <c r="CB5" s="325"/>
      <c r="CD5" s="182" t="s">
        <v>319</v>
      </c>
      <c r="CE5" s="139"/>
      <c r="CF5" s="139"/>
      <c r="CG5" s="139"/>
      <c r="CH5" s="139"/>
      <c r="CI5" s="139"/>
      <c r="CJ5" s="139"/>
      <c r="CK5" s="139"/>
      <c r="CL5" s="139"/>
      <c r="CM5" s="139"/>
      <c r="CN5" s="139"/>
      <c r="CO5" s="139"/>
      <c r="CP5" s="139"/>
      <c r="CQ5" s="144"/>
      <c r="CR5" s="182" t="s">
        <v>325</v>
      </c>
      <c r="CS5" s="139"/>
      <c r="CT5" s="139"/>
      <c r="CU5" s="139"/>
      <c r="CV5" s="139"/>
      <c r="CW5" s="139"/>
      <c r="CX5" s="139"/>
      <c r="CY5" s="144"/>
      <c r="CZ5" s="182" t="s">
        <v>316</v>
      </c>
      <c r="DA5" s="139"/>
      <c r="DB5" s="139"/>
      <c r="DC5" s="144"/>
      <c r="DD5" s="182" t="s">
        <v>326</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138274</v>
      </c>
      <c r="S6" s="217"/>
      <c r="T6" s="217"/>
      <c r="U6" s="217"/>
      <c r="V6" s="217"/>
      <c r="W6" s="217"/>
      <c r="X6" s="217"/>
      <c r="Y6" s="279"/>
      <c r="Z6" s="282">
        <v>1</v>
      </c>
      <c r="AA6" s="282"/>
      <c r="AB6" s="282"/>
      <c r="AC6" s="282"/>
      <c r="AD6" s="287">
        <v>138274</v>
      </c>
      <c r="AE6" s="287"/>
      <c r="AF6" s="287"/>
      <c r="AG6" s="287"/>
      <c r="AH6" s="287"/>
      <c r="AI6" s="287"/>
      <c r="AJ6" s="287"/>
      <c r="AK6" s="287"/>
      <c r="AL6" s="283">
        <v>1.8</v>
      </c>
      <c r="AM6" s="238"/>
      <c r="AN6" s="238"/>
      <c r="AO6" s="296"/>
      <c r="AP6" s="261" t="s">
        <v>111</v>
      </c>
      <c r="AQ6" s="1"/>
      <c r="AR6" s="1"/>
      <c r="AS6" s="1"/>
      <c r="AT6" s="1"/>
      <c r="AU6" s="1"/>
      <c r="AV6" s="1"/>
      <c r="AW6" s="1"/>
      <c r="AX6" s="1"/>
      <c r="AY6" s="1"/>
      <c r="AZ6" s="1"/>
      <c r="BA6" s="1"/>
      <c r="BB6" s="1"/>
      <c r="BC6" s="1"/>
      <c r="BD6" s="1"/>
      <c r="BE6" s="1"/>
      <c r="BF6" s="269"/>
      <c r="BG6" s="274">
        <v>1392591</v>
      </c>
      <c r="BH6" s="217"/>
      <c r="BI6" s="217"/>
      <c r="BJ6" s="217"/>
      <c r="BK6" s="217"/>
      <c r="BL6" s="217"/>
      <c r="BM6" s="217"/>
      <c r="BN6" s="279"/>
      <c r="BO6" s="282">
        <v>99.8</v>
      </c>
      <c r="BP6" s="282"/>
      <c r="BQ6" s="282"/>
      <c r="BR6" s="282"/>
      <c r="BS6" s="287" t="s">
        <v>202</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88244</v>
      </c>
      <c r="CS6" s="217"/>
      <c r="CT6" s="217"/>
      <c r="CU6" s="217"/>
      <c r="CV6" s="217"/>
      <c r="CW6" s="217"/>
      <c r="CX6" s="217"/>
      <c r="CY6" s="279"/>
      <c r="CZ6" s="291">
        <v>0.6</v>
      </c>
      <c r="DA6" s="293"/>
      <c r="DB6" s="293"/>
      <c r="DC6" s="337"/>
      <c r="DD6" s="288" t="s">
        <v>202</v>
      </c>
      <c r="DE6" s="217"/>
      <c r="DF6" s="217"/>
      <c r="DG6" s="217"/>
      <c r="DH6" s="217"/>
      <c r="DI6" s="217"/>
      <c r="DJ6" s="217"/>
      <c r="DK6" s="217"/>
      <c r="DL6" s="217"/>
      <c r="DM6" s="217"/>
      <c r="DN6" s="217"/>
      <c r="DO6" s="217"/>
      <c r="DP6" s="279"/>
      <c r="DQ6" s="288">
        <v>88244</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188</v>
      </c>
      <c r="S7" s="217"/>
      <c r="T7" s="217"/>
      <c r="U7" s="217"/>
      <c r="V7" s="217"/>
      <c r="W7" s="217"/>
      <c r="X7" s="217"/>
      <c r="Y7" s="279"/>
      <c r="Z7" s="282">
        <v>0</v>
      </c>
      <c r="AA7" s="282"/>
      <c r="AB7" s="282"/>
      <c r="AC7" s="282"/>
      <c r="AD7" s="287">
        <v>188</v>
      </c>
      <c r="AE7" s="287"/>
      <c r="AF7" s="287"/>
      <c r="AG7" s="287"/>
      <c r="AH7" s="287"/>
      <c r="AI7" s="287"/>
      <c r="AJ7" s="287"/>
      <c r="AK7" s="287"/>
      <c r="AL7" s="283">
        <v>0</v>
      </c>
      <c r="AM7" s="238"/>
      <c r="AN7" s="238"/>
      <c r="AO7" s="296"/>
      <c r="AP7" s="261" t="s">
        <v>332</v>
      </c>
      <c r="AQ7" s="1"/>
      <c r="AR7" s="1"/>
      <c r="AS7" s="1"/>
      <c r="AT7" s="1"/>
      <c r="AU7" s="1"/>
      <c r="AV7" s="1"/>
      <c r="AW7" s="1"/>
      <c r="AX7" s="1"/>
      <c r="AY7" s="1"/>
      <c r="AZ7" s="1"/>
      <c r="BA7" s="1"/>
      <c r="BB7" s="1"/>
      <c r="BC7" s="1"/>
      <c r="BD7" s="1"/>
      <c r="BE7" s="1"/>
      <c r="BF7" s="269"/>
      <c r="BG7" s="274">
        <v>355191</v>
      </c>
      <c r="BH7" s="217"/>
      <c r="BI7" s="217"/>
      <c r="BJ7" s="217"/>
      <c r="BK7" s="217"/>
      <c r="BL7" s="217"/>
      <c r="BM7" s="217"/>
      <c r="BN7" s="279"/>
      <c r="BO7" s="282">
        <v>25.5</v>
      </c>
      <c r="BP7" s="282"/>
      <c r="BQ7" s="282"/>
      <c r="BR7" s="282"/>
      <c r="BS7" s="287" t="s">
        <v>202</v>
      </c>
      <c r="BT7" s="287"/>
      <c r="BU7" s="287"/>
      <c r="BV7" s="287"/>
      <c r="BW7" s="287"/>
      <c r="BX7" s="287"/>
      <c r="BY7" s="287"/>
      <c r="BZ7" s="287"/>
      <c r="CA7" s="287"/>
      <c r="CB7" s="325"/>
      <c r="CD7" s="261" t="s">
        <v>335</v>
      </c>
      <c r="CE7" s="1"/>
      <c r="CF7" s="1"/>
      <c r="CG7" s="1"/>
      <c r="CH7" s="1"/>
      <c r="CI7" s="1"/>
      <c r="CJ7" s="1"/>
      <c r="CK7" s="1"/>
      <c r="CL7" s="1"/>
      <c r="CM7" s="1"/>
      <c r="CN7" s="1"/>
      <c r="CO7" s="1"/>
      <c r="CP7" s="1"/>
      <c r="CQ7" s="269"/>
      <c r="CR7" s="274">
        <v>2377615</v>
      </c>
      <c r="CS7" s="217"/>
      <c r="CT7" s="217"/>
      <c r="CU7" s="217"/>
      <c r="CV7" s="217"/>
      <c r="CW7" s="217"/>
      <c r="CX7" s="217"/>
      <c r="CY7" s="279"/>
      <c r="CZ7" s="282">
        <v>17.2</v>
      </c>
      <c r="DA7" s="282"/>
      <c r="DB7" s="282"/>
      <c r="DC7" s="282"/>
      <c r="DD7" s="288">
        <v>113159</v>
      </c>
      <c r="DE7" s="217"/>
      <c r="DF7" s="217"/>
      <c r="DG7" s="217"/>
      <c r="DH7" s="217"/>
      <c r="DI7" s="217"/>
      <c r="DJ7" s="217"/>
      <c r="DK7" s="217"/>
      <c r="DL7" s="217"/>
      <c r="DM7" s="217"/>
      <c r="DN7" s="217"/>
      <c r="DO7" s="217"/>
      <c r="DP7" s="279"/>
      <c r="DQ7" s="288">
        <v>1731978</v>
      </c>
      <c r="DR7" s="217"/>
      <c r="DS7" s="217"/>
      <c r="DT7" s="217"/>
      <c r="DU7" s="217"/>
      <c r="DV7" s="217"/>
      <c r="DW7" s="217"/>
      <c r="DX7" s="217"/>
      <c r="DY7" s="217"/>
      <c r="DZ7" s="217"/>
      <c r="EA7" s="217"/>
      <c r="EB7" s="217"/>
      <c r="EC7" s="326"/>
    </row>
    <row r="8" spans="2:143" ht="11.25" customHeight="1">
      <c r="B8" s="261" t="s">
        <v>337</v>
      </c>
      <c r="C8" s="1"/>
      <c r="D8" s="1"/>
      <c r="E8" s="1"/>
      <c r="F8" s="1"/>
      <c r="G8" s="1"/>
      <c r="H8" s="1"/>
      <c r="I8" s="1"/>
      <c r="J8" s="1"/>
      <c r="K8" s="1"/>
      <c r="L8" s="1"/>
      <c r="M8" s="1"/>
      <c r="N8" s="1"/>
      <c r="O8" s="1"/>
      <c r="P8" s="1"/>
      <c r="Q8" s="269"/>
      <c r="R8" s="274">
        <v>4344</v>
      </c>
      <c r="S8" s="217"/>
      <c r="T8" s="217"/>
      <c r="U8" s="217"/>
      <c r="V8" s="217"/>
      <c r="W8" s="217"/>
      <c r="X8" s="217"/>
      <c r="Y8" s="279"/>
      <c r="Z8" s="282">
        <v>0</v>
      </c>
      <c r="AA8" s="282"/>
      <c r="AB8" s="282"/>
      <c r="AC8" s="282"/>
      <c r="AD8" s="287">
        <v>4344</v>
      </c>
      <c r="AE8" s="287"/>
      <c r="AF8" s="287"/>
      <c r="AG8" s="287"/>
      <c r="AH8" s="287"/>
      <c r="AI8" s="287"/>
      <c r="AJ8" s="287"/>
      <c r="AK8" s="287"/>
      <c r="AL8" s="283">
        <v>0.1</v>
      </c>
      <c r="AM8" s="238"/>
      <c r="AN8" s="238"/>
      <c r="AO8" s="296"/>
      <c r="AP8" s="261" t="s">
        <v>125</v>
      </c>
      <c r="AQ8" s="1"/>
      <c r="AR8" s="1"/>
      <c r="AS8" s="1"/>
      <c r="AT8" s="1"/>
      <c r="AU8" s="1"/>
      <c r="AV8" s="1"/>
      <c r="AW8" s="1"/>
      <c r="AX8" s="1"/>
      <c r="AY8" s="1"/>
      <c r="AZ8" s="1"/>
      <c r="BA8" s="1"/>
      <c r="BB8" s="1"/>
      <c r="BC8" s="1"/>
      <c r="BD8" s="1"/>
      <c r="BE8" s="1"/>
      <c r="BF8" s="269"/>
      <c r="BG8" s="274">
        <v>16085</v>
      </c>
      <c r="BH8" s="217"/>
      <c r="BI8" s="217"/>
      <c r="BJ8" s="217"/>
      <c r="BK8" s="217"/>
      <c r="BL8" s="217"/>
      <c r="BM8" s="217"/>
      <c r="BN8" s="279"/>
      <c r="BO8" s="282">
        <v>1.2</v>
      </c>
      <c r="BP8" s="282"/>
      <c r="BQ8" s="282"/>
      <c r="BR8" s="282"/>
      <c r="BS8" s="287" t="s">
        <v>202</v>
      </c>
      <c r="BT8" s="287"/>
      <c r="BU8" s="287"/>
      <c r="BV8" s="287"/>
      <c r="BW8" s="287"/>
      <c r="BX8" s="287"/>
      <c r="BY8" s="287"/>
      <c r="BZ8" s="287"/>
      <c r="CA8" s="287"/>
      <c r="CB8" s="325"/>
      <c r="CD8" s="261" t="s">
        <v>340</v>
      </c>
      <c r="CE8" s="1"/>
      <c r="CF8" s="1"/>
      <c r="CG8" s="1"/>
      <c r="CH8" s="1"/>
      <c r="CI8" s="1"/>
      <c r="CJ8" s="1"/>
      <c r="CK8" s="1"/>
      <c r="CL8" s="1"/>
      <c r="CM8" s="1"/>
      <c r="CN8" s="1"/>
      <c r="CO8" s="1"/>
      <c r="CP8" s="1"/>
      <c r="CQ8" s="269"/>
      <c r="CR8" s="274">
        <v>2201562</v>
      </c>
      <c r="CS8" s="217"/>
      <c r="CT8" s="217"/>
      <c r="CU8" s="217"/>
      <c r="CV8" s="217"/>
      <c r="CW8" s="217"/>
      <c r="CX8" s="217"/>
      <c r="CY8" s="279"/>
      <c r="CZ8" s="282">
        <v>15.9</v>
      </c>
      <c r="DA8" s="282"/>
      <c r="DB8" s="282"/>
      <c r="DC8" s="282"/>
      <c r="DD8" s="288">
        <v>31036</v>
      </c>
      <c r="DE8" s="217"/>
      <c r="DF8" s="217"/>
      <c r="DG8" s="217"/>
      <c r="DH8" s="217"/>
      <c r="DI8" s="217"/>
      <c r="DJ8" s="217"/>
      <c r="DK8" s="217"/>
      <c r="DL8" s="217"/>
      <c r="DM8" s="217"/>
      <c r="DN8" s="217"/>
      <c r="DO8" s="217"/>
      <c r="DP8" s="279"/>
      <c r="DQ8" s="288">
        <v>1638046</v>
      </c>
      <c r="DR8" s="217"/>
      <c r="DS8" s="217"/>
      <c r="DT8" s="217"/>
      <c r="DU8" s="217"/>
      <c r="DV8" s="217"/>
      <c r="DW8" s="217"/>
      <c r="DX8" s="217"/>
      <c r="DY8" s="217"/>
      <c r="DZ8" s="217"/>
      <c r="EA8" s="217"/>
      <c r="EB8" s="217"/>
      <c r="EC8" s="326"/>
    </row>
    <row r="9" spans="2:143" ht="11.25" customHeight="1">
      <c r="B9" s="261" t="s">
        <v>339</v>
      </c>
      <c r="C9" s="1"/>
      <c r="D9" s="1"/>
      <c r="E9" s="1"/>
      <c r="F9" s="1"/>
      <c r="G9" s="1"/>
      <c r="H9" s="1"/>
      <c r="I9" s="1"/>
      <c r="J9" s="1"/>
      <c r="K9" s="1"/>
      <c r="L9" s="1"/>
      <c r="M9" s="1"/>
      <c r="N9" s="1"/>
      <c r="O9" s="1"/>
      <c r="P9" s="1"/>
      <c r="Q9" s="269"/>
      <c r="R9" s="274">
        <v>4666</v>
      </c>
      <c r="S9" s="217"/>
      <c r="T9" s="217"/>
      <c r="U9" s="217"/>
      <c r="V9" s="217"/>
      <c r="W9" s="217"/>
      <c r="X9" s="217"/>
      <c r="Y9" s="279"/>
      <c r="Z9" s="282">
        <v>0</v>
      </c>
      <c r="AA9" s="282"/>
      <c r="AB9" s="282"/>
      <c r="AC9" s="282"/>
      <c r="AD9" s="287">
        <v>4666</v>
      </c>
      <c r="AE9" s="287"/>
      <c r="AF9" s="287"/>
      <c r="AG9" s="287"/>
      <c r="AH9" s="287"/>
      <c r="AI9" s="287"/>
      <c r="AJ9" s="287"/>
      <c r="AK9" s="287"/>
      <c r="AL9" s="283">
        <v>0.1</v>
      </c>
      <c r="AM9" s="238"/>
      <c r="AN9" s="238"/>
      <c r="AO9" s="296"/>
      <c r="AP9" s="261" t="s">
        <v>341</v>
      </c>
      <c r="AQ9" s="1"/>
      <c r="AR9" s="1"/>
      <c r="AS9" s="1"/>
      <c r="AT9" s="1"/>
      <c r="AU9" s="1"/>
      <c r="AV9" s="1"/>
      <c r="AW9" s="1"/>
      <c r="AX9" s="1"/>
      <c r="AY9" s="1"/>
      <c r="AZ9" s="1"/>
      <c r="BA9" s="1"/>
      <c r="BB9" s="1"/>
      <c r="BC9" s="1"/>
      <c r="BD9" s="1"/>
      <c r="BE9" s="1"/>
      <c r="BF9" s="269"/>
      <c r="BG9" s="274">
        <v>299481</v>
      </c>
      <c r="BH9" s="217"/>
      <c r="BI9" s="217"/>
      <c r="BJ9" s="217"/>
      <c r="BK9" s="217"/>
      <c r="BL9" s="217"/>
      <c r="BM9" s="217"/>
      <c r="BN9" s="279"/>
      <c r="BO9" s="282">
        <v>21.5</v>
      </c>
      <c r="BP9" s="282"/>
      <c r="BQ9" s="282"/>
      <c r="BR9" s="282"/>
      <c r="BS9" s="287" t="s">
        <v>202</v>
      </c>
      <c r="BT9" s="287"/>
      <c r="BU9" s="287"/>
      <c r="BV9" s="287"/>
      <c r="BW9" s="287"/>
      <c r="BX9" s="287"/>
      <c r="BY9" s="287"/>
      <c r="BZ9" s="287"/>
      <c r="CA9" s="287"/>
      <c r="CB9" s="325"/>
      <c r="CD9" s="261" t="s">
        <v>344</v>
      </c>
      <c r="CE9" s="1"/>
      <c r="CF9" s="1"/>
      <c r="CG9" s="1"/>
      <c r="CH9" s="1"/>
      <c r="CI9" s="1"/>
      <c r="CJ9" s="1"/>
      <c r="CK9" s="1"/>
      <c r="CL9" s="1"/>
      <c r="CM9" s="1"/>
      <c r="CN9" s="1"/>
      <c r="CO9" s="1"/>
      <c r="CP9" s="1"/>
      <c r="CQ9" s="269"/>
      <c r="CR9" s="274">
        <v>1858545</v>
      </c>
      <c r="CS9" s="217"/>
      <c r="CT9" s="217"/>
      <c r="CU9" s="217"/>
      <c r="CV9" s="217"/>
      <c r="CW9" s="217"/>
      <c r="CX9" s="217"/>
      <c r="CY9" s="279"/>
      <c r="CZ9" s="282">
        <v>13.5</v>
      </c>
      <c r="DA9" s="282"/>
      <c r="DB9" s="282"/>
      <c r="DC9" s="282"/>
      <c r="DD9" s="288">
        <v>54343</v>
      </c>
      <c r="DE9" s="217"/>
      <c r="DF9" s="217"/>
      <c r="DG9" s="217"/>
      <c r="DH9" s="217"/>
      <c r="DI9" s="217"/>
      <c r="DJ9" s="217"/>
      <c r="DK9" s="217"/>
      <c r="DL9" s="217"/>
      <c r="DM9" s="217"/>
      <c r="DN9" s="217"/>
      <c r="DO9" s="217"/>
      <c r="DP9" s="279"/>
      <c r="DQ9" s="288">
        <v>1044323</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194</v>
      </c>
      <c r="AQ10" s="1"/>
      <c r="AR10" s="1"/>
      <c r="AS10" s="1"/>
      <c r="AT10" s="1"/>
      <c r="AU10" s="1"/>
      <c r="AV10" s="1"/>
      <c r="AW10" s="1"/>
      <c r="AX10" s="1"/>
      <c r="AY10" s="1"/>
      <c r="AZ10" s="1"/>
      <c r="BA10" s="1"/>
      <c r="BB10" s="1"/>
      <c r="BC10" s="1"/>
      <c r="BD10" s="1"/>
      <c r="BE10" s="1"/>
      <c r="BF10" s="269"/>
      <c r="BG10" s="274">
        <v>24805</v>
      </c>
      <c r="BH10" s="217"/>
      <c r="BI10" s="217"/>
      <c r="BJ10" s="217"/>
      <c r="BK10" s="217"/>
      <c r="BL10" s="217"/>
      <c r="BM10" s="217"/>
      <c r="BN10" s="279"/>
      <c r="BO10" s="282">
        <v>1.8</v>
      </c>
      <c r="BP10" s="282"/>
      <c r="BQ10" s="282"/>
      <c r="BR10" s="282"/>
      <c r="BS10" s="287" t="s">
        <v>202</v>
      </c>
      <c r="BT10" s="287"/>
      <c r="BU10" s="287"/>
      <c r="BV10" s="287"/>
      <c r="BW10" s="287"/>
      <c r="BX10" s="287"/>
      <c r="BY10" s="287"/>
      <c r="BZ10" s="287"/>
      <c r="CA10" s="287"/>
      <c r="CB10" s="325"/>
      <c r="CD10" s="261" t="s">
        <v>230</v>
      </c>
      <c r="CE10" s="1"/>
      <c r="CF10" s="1"/>
      <c r="CG10" s="1"/>
      <c r="CH10" s="1"/>
      <c r="CI10" s="1"/>
      <c r="CJ10" s="1"/>
      <c r="CK10" s="1"/>
      <c r="CL10" s="1"/>
      <c r="CM10" s="1"/>
      <c r="CN10" s="1"/>
      <c r="CO10" s="1"/>
      <c r="CP10" s="1"/>
      <c r="CQ10" s="269"/>
      <c r="CR10" s="274">
        <v>30000</v>
      </c>
      <c r="CS10" s="217"/>
      <c r="CT10" s="217"/>
      <c r="CU10" s="217"/>
      <c r="CV10" s="217"/>
      <c r="CW10" s="217"/>
      <c r="CX10" s="217"/>
      <c r="CY10" s="279"/>
      <c r="CZ10" s="282">
        <v>0.2</v>
      </c>
      <c r="DA10" s="282"/>
      <c r="DB10" s="282"/>
      <c r="DC10" s="282"/>
      <c r="DD10" s="288" t="s">
        <v>202</v>
      </c>
      <c r="DE10" s="217"/>
      <c r="DF10" s="217"/>
      <c r="DG10" s="217"/>
      <c r="DH10" s="217"/>
      <c r="DI10" s="217"/>
      <c r="DJ10" s="217"/>
      <c r="DK10" s="217"/>
      <c r="DL10" s="217"/>
      <c r="DM10" s="217"/>
      <c r="DN10" s="217"/>
      <c r="DO10" s="217"/>
      <c r="DP10" s="279"/>
      <c r="DQ10" s="288" t="s">
        <v>202</v>
      </c>
      <c r="DR10" s="217"/>
      <c r="DS10" s="217"/>
      <c r="DT10" s="217"/>
      <c r="DU10" s="217"/>
      <c r="DV10" s="217"/>
      <c r="DW10" s="217"/>
      <c r="DX10" s="217"/>
      <c r="DY10" s="217"/>
      <c r="DZ10" s="217"/>
      <c r="EA10" s="217"/>
      <c r="EB10" s="217"/>
      <c r="EC10" s="326"/>
    </row>
    <row r="11" spans="2:143" ht="11.25" customHeight="1">
      <c r="B11" s="261" t="s">
        <v>109</v>
      </c>
      <c r="C11" s="1"/>
      <c r="D11" s="1"/>
      <c r="E11" s="1"/>
      <c r="F11" s="1"/>
      <c r="G11" s="1"/>
      <c r="H11" s="1"/>
      <c r="I11" s="1"/>
      <c r="J11" s="1"/>
      <c r="K11" s="1"/>
      <c r="L11" s="1"/>
      <c r="M11" s="1"/>
      <c r="N11" s="1"/>
      <c r="O11" s="1"/>
      <c r="P11" s="1"/>
      <c r="Q11" s="269"/>
      <c r="R11" s="274">
        <v>249936</v>
      </c>
      <c r="S11" s="217"/>
      <c r="T11" s="217"/>
      <c r="U11" s="217"/>
      <c r="V11" s="217"/>
      <c r="W11" s="217"/>
      <c r="X11" s="217"/>
      <c r="Y11" s="279"/>
      <c r="Z11" s="283">
        <v>1.7</v>
      </c>
      <c r="AA11" s="238"/>
      <c r="AB11" s="238"/>
      <c r="AC11" s="285"/>
      <c r="AD11" s="288">
        <v>249936</v>
      </c>
      <c r="AE11" s="217"/>
      <c r="AF11" s="217"/>
      <c r="AG11" s="217"/>
      <c r="AH11" s="217"/>
      <c r="AI11" s="217"/>
      <c r="AJ11" s="217"/>
      <c r="AK11" s="279"/>
      <c r="AL11" s="283">
        <v>3.3</v>
      </c>
      <c r="AM11" s="238"/>
      <c r="AN11" s="238"/>
      <c r="AO11" s="296"/>
      <c r="AP11" s="261" t="s">
        <v>346</v>
      </c>
      <c r="AQ11" s="1"/>
      <c r="AR11" s="1"/>
      <c r="AS11" s="1"/>
      <c r="AT11" s="1"/>
      <c r="AU11" s="1"/>
      <c r="AV11" s="1"/>
      <c r="AW11" s="1"/>
      <c r="AX11" s="1"/>
      <c r="AY11" s="1"/>
      <c r="AZ11" s="1"/>
      <c r="BA11" s="1"/>
      <c r="BB11" s="1"/>
      <c r="BC11" s="1"/>
      <c r="BD11" s="1"/>
      <c r="BE11" s="1"/>
      <c r="BF11" s="269"/>
      <c r="BG11" s="274">
        <v>14820</v>
      </c>
      <c r="BH11" s="217"/>
      <c r="BI11" s="217"/>
      <c r="BJ11" s="217"/>
      <c r="BK11" s="217"/>
      <c r="BL11" s="217"/>
      <c r="BM11" s="217"/>
      <c r="BN11" s="279"/>
      <c r="BO11" s="282">
        <v>1.1000000000000001</v>
      </c>
      <c r="BP11" s="282"/>
      <c r="BQ11" s="282"/>
      <c r="BR11" s="282"/>
      <c r="BS11" s="287" t="s">
        <v>202</v>
      </c>
      <c r="BT11" s="287"/>
      <c r="BU11" s="287"/>
      <c r="BV11" s="287"/>
      <c r="BW11" s="287"/>
      <c r="BX11" s="287"/>
      <c r="BY11" s="287"/>
      <c r="BZ11" s="287"/>
      <c r="CA11" s="287"/>
      <c r="CB11" s="325"/>
      <c r="CD11" s="261" t="s">
        <v>349</v>
      </c>
      <c r="CE11" s="1"/>
      <c r="CF11" s="1"/>
      <c r="CG11" s="1"/>
      <c r="CH11" s="1"/>
      <c r="CI11" s="1"/>
      <c r="CJ11" s="1"/>
      <c r="CK11" s="1"/>
      <c r="CL11" s="1"/>
      <c r="CM11" s="1"/>
      <c r="CN11" s="1"/>
      <c r="CO11" s="1"/>
      <c r="CP11" s="1"/>
      <c r="CQ11" s="269"/>
      <c r="CR11" s="274">
        <v>599723</v>
      </c>
      <c r="CS11" s="217"/>
      <c r="CT11" s="217"/>
      <c r="CU11" s="217"/>
      <c r="CV11" s="217"/>
      <c r="CW11" s="217"/>
      <c r="CX11" s="217"/>
      <c r="CY11" s="279"/>
      <c r="CZ11" s="282">
        <v>4.3</v>
      </c>
      <c r="DA11" s="282"/>
      <c r="DB11" s="282"/>
      <c r="DC11" s="282"/>
      <c r="DD11" s="288">
        <v>100140</v>
      </c>
      <c r="DE11" s="217"/>
      <c r="DF11" s="217"/>
      <c r="DG11" s="217"/>
      <c r="DH11" s="217"/>
      <c r="DI11" s="217"/>
      <c r="DJ11" s="217"/>
      <c r="DK11" s="217"/>
      <c r="DL11" s="217"/>
      <c r="DM11" s="217"/>
      <c r="DN11" s="217"/>
      <c r="DO11" s="217"/>
      <c r="DP11" s="279"/>
      <c r="DQ11" s="288">
        <v>358613</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v>2897</v>
      </c>
      <c r="S12" s="217"/>
      <c r="T12" s="217"/>
      <c r="U12" s="217"/>
      <c r="V12" s="217"/>
      <c r="W12" s="217"/>
      <c r="X12" s="217"/>
      <c r="Y12" s="279"/>
      <c r="Z12" s="282">
        <v>0</v>
      </c>
      <c r="AA12" s="282"/>
      <c r="AB12" s="282"/>
      <c r="AC12" s="282"/>
      <c r="AD12" s="287">
        <v>2897</v>
      </c>
      <c r="AE12" s="287"/>
      <c r="AF12" s="287"/>
      <c r="AG12" s="287"/>
      <c r="AH12" s="287"/>
      <c r="AI12" s="287"/>
      <c r="AJ12" s="287"/>
      <c r="AK12" s="287"/>
      <c r="AL12" s="283">
        <v>0</v>
      </c>
      <c r="AM12" s="238"/>
      <c r="AN12" s="238"/>
      <c r="AO12" s="296"/>
      <c r="AP12" s="261" t="s">
        <v>350</v>
      </c>
      <c r="AQ12" s="1"/>
      <c r="AR12" s="1"/>
      <c r="AS12" s="1"/>
      <c r="AT12" s="1"/>
      <c r="AU12" s="1"/>
      <c r="AV12" s="1"/>
      <c r="AW12" s="1"/>
      <c r="AX12" s="1"/>
      <c r="AY12" s="1"/>
      <c r="AZ12" s="1"/>
      <c r="BA12" s="1"/>
      <c r="BB12" s="1"/>
      <c r="BC12" s="1"/>
      <c r="BD12" s="1"/>
      <c r="BE12" s="1"/>
      <c r="BF12" s="269"/>
      <c r="BG12" s="274">
        <v>921559</v>
      </c>
      <c r="BH12" s="217"/>
      <c r="BI12" s="217"/>
      <c r="BJ12" s="217"/>
      <c r="BK12" s="217"/>
      <c r="BL12" s="217"/>
      <c r="BM12" s="217"/>
      <c r="BN12" s="279"/>
      <c r="BO12" s="282">
        <v>66</v>
      </c>
      <c r="BP12" s="282"/>
      <c r="BQ12" s="282"/>
      <c r="BR12" s="282"/>
      <c r="BS12" s="287" t="s">
        <v>202</v>
      </c>
      <c r="BT12" s="287"/>
      <c r="BU12" s="287"/>
      <c r="BV12" s="287"/>
      <c r="BW12" s="287"/>
      <c r="BX12" s="287"/>
      <c r="BY12" s="287"/>
      <c r="BZ12" s="287"/>
      <c r="CA12" s="287"/>
      <c r="CB12" s="325"/>
      <c r="CD12" s="261" t="s">
        <v>94</v>
      </c>
      <c r="CE12" s="1"/>
      <c r="CF12" s="1"/>
      <c r="CG12" s="1"/>
      <c r="CH12" s="1"/>
      <c r="CI12" s="1"/>
      <c r="CJ12" s="1"/>
      <c r="CK12" s="1"/>
      <c r="CL12" s="1"/>
      <c r="CM12" s="1"/>
      <c r="CN12" s="1"/>
      <c r="CO12" s="1"/>
      <c r="CP12" s="1"/>
      <c r="CQ12" s="269"/>
      <c r="CR12" s="274">
        <v>1025480</v>
      </c>
      <c r="CS12" s="217"/>
      <c r="CT12" s="217"/>
      <c r="CU12" s="217"/>
      <c r="CV12" s="217"/>
      <c r="CW12" s="217"/>
      <c r="CX12" s="217"/>
      <c r="CY12" s="279"/>
      <c r="CZ12" s="282">
        <v>7.4</v>
      </c>
      <c r="DA12" s="282"/>
      <c r="DB12" s="282"/>
      <c r="DC12" s="282"/>
      <c r="DD12" s="288">
        <v>590211</v>
      </c>
      <c r="DE12" s="217"/>
      <c r="DF12" s="217"/>
      <c r="DG12" s="217"/>
      <c r="DH12" s="217"/>
      <c r="DI12" s="217"/>
      <c r="DJ12" s="217"/>
      <c r="DK12" s="217"/>
      <c r="DL12" s="217"/>
      <c r="DM12" s="217"/>
      <c r="DN12" s="217"/>
      <c r="DO12" s="217"/>
      <c r="DP12" s="279"/>
      <c r="DQ12" s="288">
        <v>445660</v>
      </c>
      <c r="DR12" s="217"/>
      <c r="DS12" s="217"/>
      <c r="DT12" s="217"/>
      <c r="DU12" s="217"/>
      <c r="DV12" s="217"/>
      <c r="DW12" s="217"/>
      <c r="DX12" s="217"/>
      <c r="DY12" s="217"/>
      <c r="DZ12" s="217"/>
      <c r="EA12" s="217"/>
      <c r="EB12" s="217"/>
      <c r="EC12" s="326"/>
    </row>
    <row r="13" spans="2:143" ht="11.25" customHeight="1">
      <c r="B13" s="261" t="s">
        <v>351</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353</v>
      </c>
      <c r="AQ13" s="1"/>
      <c r="AR13" s="1"/>
      <c r="AS13" s="1"/>
      <c r="AT13" s="1"/>
      <c r="AU13" s="1"/>
      <c r="AV13" s="1"/>
      <c r="AW13" s="1"/>
      <c r="AX13" s="1"/>
      <c r="AY13" s="1"/>
      <c r="AZ13" s="1"/>
      <c r="BA13" s="1"/>
      <c r="BB13" s="1"/>
      <c r="BC13" s="1"/>
      <c r="BD13" s="1"/>
      <c r="BE13" s="1"/>
      <c r="BF13" s="269"/>
      <c r="BG13" s="274">
        <v>898031</v>
      </c>
      <c r="BH13" s="217"/>
      <c r="BI13" s="217"/>
      <c r="BJ13" s="217"/>
      <c r="BK13" s="217"/>
      <c r="BL13" s="217"/>
      <c r="BM13" s="217"/>
      <c r="BN13" s="279"/>
      <c r="BO13" s="282">
        <v>64.400000000000006</v>
      </c>
      <c r="BP13" s="282"/>
      <c r="BQ13" s="282"/>
      <c r="BR13" s="282"/>
      <c r="BS13" s="287" t="s">
        <v>202</v>
      </c>
      <c r="BT13" s="287"/>
      <c r="BU13" s="287"/>
      <c r="BV13" s="287"/>
      <c r="BW13" s="287"/>
      <c r="BX13" s="287"/>
      <c r="BY13" s="287"/>
      <c r="BZ13" s="287"/>
      <c r="CA13" s="287"/>
      <c r="CB13" s="325"/>
      <c r="CD13" s="261" t="s">
        <v>354</v>
      </c>
      <c r="CE13" s="1"/>
      <c r="CF13" s="1"/>
      <c r="CG13" s="1"/>
      <c r="CH13" s="1"/>
      <c r="CI13" s="1"/>
      <c r="CJ13" s="1"/>
      <c r="CK13" s="1"/>
      <c r="CL13" s="1"/>
      <c r="CM13" s="1"/>
      <c r="CN13" s="1"/>
      <c r="CO13" s="1"/>
      <c r="CP13" s="1"/>
      <c r="CQ13" s="269"/>
      <c r="CR13" s="274">
        <v>2064511</v>
      </c>
      <c r="CS13" s="217"/>
      <c r="CT13" s="217"/>
      <c r="CU13" s="217"/>
      <c r="CV13" s="217"/>
      <c r="CW13" s="217"/>
      <c r="CX13" s="217"/>
      <c r="CY13" s="279"/>
      <c r="CZ13" s="282">
        <v>14.9</v>
      </c>
      <c r="DA13" s="282"/>
      <c r="DB13" s="282"/>
      <c r="DC13" s="282"/>
      <c r="DD13" s="288">
        <v>721339</v>
      </c>
      <c r="DE13" s="217"/>
      <c r="DF13" s="217"/>
      <c r="DG13" s="217"/>
      <c r="DH13" s="217"/>
      <c r="DI13" s="217"/>
      <c r="DJ13" s="217"/>
      <c r="DK13" s="217"/>
      <c r="DL13" s="217"/>
      <c r="DM13" s="217"/>
      <c r="DN13" s="217"/>
      <c r="DO13" s="217"/>
      <c r="DP13" s="279"/>
      <c r="DQ13" s="288">
        <v>1308287</v>
      </c>
      <c r="DR13" s="217"/>
      <c r="DS13" s="217"/>
      <c r="DT13" s="217"/>
      <c r="DU13" s="217"/>
      <c r="DV13" s="217"/>
      <c r="DW13" s="217"/>
      <c r="DX13" s="217"/>
      <c r="DY13" s="217"/>
      <c r="DZ13" s="217"/>
      <c r="EA13" s="217"/>
      <c r="EB13" s="217"/>
      <c r="EC13" s="326"/>
    </row>
    <row r="14" spans="2:143" ht="11.25" customHeight="1">
      <c r="B14" s="261" t="s">
        <v>356</v>
      </c>
      <c r="C14" s="1"/>
      <c r="D14" s="1"/>
      <c r="E14" s="1"/>
      <c r="F14" s="1"/>
      <c r="G14" s="1"/>
      <c r="H14" s="1"/>
      <c r="I14" s="1"/>
      <c r="J14" s="1"/>
      <c r="K14" s="1"/>
      <c r="L14" s="1"/>
      <c r="M14" s="1"/>
      <c r="N14" s="1"/>
      <c r="O14" s="1"/>
      <c r="P14" s="1"/>
      <c r="Q14" s="269"/>
      <c r="R14" s="274">
        <v>923</v>
      </c>
      <c r="S14" s="217"/>
      <c r="T14" s="217"/>
      <c r="U14" s="217"/>
      <c r="V14" s="217"/>
      <c r="W14" s="217"/>
      <c r="X14" s="217"/>
      <c r="Y14" s="279"/>
      <c r="Z14" s="282">
        <v>0</v>
      </c>
      <c r="AA14" s="282"/>
      <c r="AB14" s="282"/>
      <c r="AC14" s="282"/>
      <c r="AD14" s="287">
        <v>923</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41174</v>
      </c>
      <c r="BH14" s="217"/>
      <c r="BI14" s="217"/>
      <c r="BJ14" s="217"/>
      <c r="BK14" s="217"/>
      <c r="BL14" s="217"/>
      <c r="BM14" s="217"/>
      <c r="BN14" s="279"/>
      <c r="BO14" s="282">
        <v>3</v>
      </c>
      <c r="BP14" s="282"/>
      <c r="BQ14" s="282"/>
      <c r="BR14" s="282"/>
      <c r="BS14" s="287" t="s">
        <v>202</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578013</v>
      </c>
      <c r="CS14" s="217"/>
      <c r="CT14" s="217"/>
      <c r="CU14" s="217"/>
      <c r="CV14" s="217"/>
      <c r="CW14" s="217"/>
      <c r="CX14" s="217"/>
      <c r="CY14" s="279"/>
      <c r="CZ14" s="282">
        <v>4.2</v>
      </c>
      <c r="DA14" s="282"/>
      <c r="DB14" s="282"/>
      <c r="DC14" s="282"/>
      <c r="DD14" s="288">
        <v>78284</v>
      </c>
      <c r="DE14" s="217"/>
      <c r="DF14" s="217"/>
      <c r="DG14" s="217"/>
      <c r="DH14" s="217"/>
      <c r="DI14" s="217"/>
      <c r="DJ14" s="217"/>
      <c r="DK14" s="217"/>
      <c r="DL14" s="217"/>
      <c r="DM14" s="217"/>
      <c r="DN14" s="217"/>
      <c r="DO14" s="217"/>
      <c r="DP14" s="279"/>
      <c r="DQ14" s="288">
        <v>490732</v>
      </c>
      <c r="DR14" s="217"/>
      <c r="DS14" s="217"/>
      <c r="DT14" s="217"/>
      <c r="DU14" s="217"/>
      <c r="DV14" s="217"/>
      <c r="DW14" s="217"/>
      <c r="DX14" s="217"/>
      <c r="DY14" s="217"/>
      <c r="DZ14" s="217"/>
      <c r="EA14" s="217"/>
      <c r="EB14" s="217"/>
      <c r="EC14" s="326"/>
    </row>
    <row r="15" spans="2:143" ht="11.25" customHeight="1">
      <c r="B15" s="261" t="s">
        <v>323</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357</v>
      </c>
      <c r="AQ15" s="1"/>
      <c r="AR15" s="1"/>
      <c r="AS15" s="1"/>
      <c r="AT15" s="1"/>
      <c r="AU15" s="1"/>
      <c r="AV15" s="1"/>
      <c r="AW15" s="1"/>
      <c r="AX15" s="1"/>
      <c r="AY15" s="1"/>
      <c r="AZ15" s="1"/>
      <c r="BA15" s="1"/>
      <c r="BB15" s="1"/>
      <c r="BC15" s="1"/>
      <c r="BD15" s="1"/>
      <c r="BE15" s="1"/>
      <c r="BF15" s="269"/>
      <c r="BG15" s="274">
        <v>74667</v>
      </c>
      <c r="BH15" s="217"/>
      <c r="BI15" s="217"/>
      <c r="BJ15" s="217"/>
      <c r="BK15" s="217"/>
      <c r="BL15" s="217"/>
      <c r="BM15" s="217"/>
      <c r="BN15" s="279"/>
      <c r="BO15" s="282">
        <v>5.4</v>
      </c>
      <c r="BP15" s="282"/>
      <c r="BQ15" s="282"/>
      <c r="BR15" s="282"/>
      <c r="BS15" s="287" t="s">
        <v>202</v>
      </c>
      <c r="BT15" s="287"/>
      <c r="BU15" s="287"/>
      <c r="BV15" s="287"/>
      <c r="BW15" s="287"/>
      <c r="BX15" s="287"/>
      <c r="BY15" s="287"/>
      <c r="BZ15" s="287"/>
      <c r="CA15" s="287"/>
      <c r="CB15" s="325"/>
      <c r="CD15" s="261" t="s">
        <v>358</v>
      </c>
      <c r="CE15" s="1"/>
      <c r="CF15" s="1"/>
      <c r="CG15" s="1"/>
      <c r="CH15" s="1"/>
      <c r="CI15" s="1"/>
      <c r="CJ15" s="1"/>
      <c r="CK15" s="1"/>
      <c r="CL15" s="1"/>
      <c r="CM15" s="1"/>
      <c r="CN15" s="1"/>
      <c r="CO15" s="1"/>
      <c r="CP15" s="1"/>
      <c r="CQ15" s="269"/>
      <c r="CR15" s="274">
        <v>797867</v>
      </c>
      <c r="CS15" s="217"/>
      <c r="CT15" s="217"/>
      <c r="CU15" s="217"/>
      <c r="CV15" s="217"/>
      <c r="CW15" s="217"/>
      <c r="CX15" s="217"/>
      <c r="CY15" s="279"/>
      <c r="CZ15" s="282">
        <v>5.8</v>
      </c>
      <c r="DA15" s="282"/>
      <c r="DB15" s="282"/>
      <c r="DC15" s="282"/>
      <c r="DD15" s="288">
        <v>119738</v>
      </c>
      <c r="DE15" s="217"/>
      <c r="DF15" s="217"/>
      <c r="DG15" s="217"/>
      <c r="DH15" s="217"/>
      <c r="DI15" s="217"/>
      <c r="DJ15" s="217"/>
      <c r="DK15" s="217"/>
      <c r="DL15" s="217"/>
      <c r="DM15" s="217"/>
      <c r="DN15" s="217"/>
      <c r="DO15" s="217"/>
      <c r="DP15" s="279"/>
      <c r="DQ15" s="288">
        <v>668879</v>
      </c>
      <c r="DR15" s="217"/>
      <c r="DS15" s="217"/>
      <c r="DT15" s="217"/>
      <c r="DU15" s="217"/>
      <c r="DV15" s="217"/>
      <c r="DW15" s="217"/>
      <c r="DX15" s="217"/>
      <c r="DY15" s="217"/>
      <c r="DZ15" s="217"/>
      <c r="EA15" s="217"/>
      <c r="EB15" s="217"/>
      <c r="EC15" s="326"/>
    </row>
    <row r="16" spans="2:143" ht="11.25" customHeight="1">
      <c r="B16" s="261" t="s">
        <v>359</v>
      </c>
      <c r="C16" s="1"/>
      <c r="D16" s="1"/>
      <c r="E16" s="1"/>
      <c r="F16" s="1"/>
      <c r="G16" s="1"/>
      <c r="H16" s="1"/>
      <c r="I16" s="1"/>
      <c r="J16" s="1"/>
      <c r="K16" s="1"/>
      <c r="L16" s="1"/>
      <c r="M16" s="1"/>
      <c r="N16" s="1"/>
      <c r="O16" s="1"/>
      <c r="P16" s="1"/>
      <c r="Q16" s="269"/>
      <c r="R16" s="274">
        <v>8240</v>
      </c>
      <c r="S16" s="217"/>
      <c r="T16" s="217"/>
      <c r="U16" s="217"/>
      <c r="V16" s="217"/>
      <c r="W16" s="217"/>
      <c r="X16" s="217"/>
      <c r="Y16" s="279"/>
      <c r="Z16" s="282">
        <v>0.1</v>
      </c>
      <c r="AA16" s="282"/>
      <c r="AB16" s="282"/>
      <c r="AC16" s="282"/>
      <c r="AD16" s="287">
        <v>8240</v>
      </c>
      <c r="AE16" s="287"/>
      <c r="AF16" s="287"/>
      <c r="AG16" s="287"/>
      <c r="AH16" s="287"/>
      <c r="AI16" s="287"/>
      <c r="AJ16" s="287"/>
      <c r="AK16" s="287"/>
      <c r="AL16" s="283">
        <v>0.1</v>
      </c>
      <c r="AM16" s="238"/>
      <c r="AN16" s="238"/>
      <c r="AO16" s="296"/>
      <c r="AP16" s="261" t="s">
        <v>360</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361</v>
      </c>
      <c r="CE16" s="1"/>
      <c r="CF16" s="1"/>
      <c r="CG16" s="1"/>
      <c r="CH16" s="1"/>
      <c r="CI16" s="1"/>
      <c r="CJ16" s="1"/>
      <c r="CK16" s="1"/>
      <c r="CL16" s="1"/>
      <c r="CM16" s="1"/>
      <c r="CN16" s="1"/>
      <c r="CO16" s="1"/>
      <c r="CP16" s="1"/>
      <c r="CQ16" s="269"/>
      <c r="CR16" s="274">
        <v>416301</v>
      </c>
      <c r="CS16" s="217"/>
      <c r="CT16" s="217"/>
      <c r="CU16" s="217"/>
      <c r="CV16" s="217"/>
      <c r="CW16" s="217"/>
      <c r="CX16" s="217"/>
      <c r="CY16" s="279"/>
      <c r="CZ16" s="282">
        <v>3</v>
      </c>
      <c r="DA16" s="282"/>
      <c r="DB16" s="282"/>
      <c r="DC16" s="282"/>
      <c r="DD16" s="288" t="s">
        <v>202</v>
      </c>
      <c r="DE16" s="217"/>
      <c r="DF16" s="217"/>
      <c r="DG16" s="217"/>
      <c r="DH16" s="217"/>
      <c r="DI16" s="217"/>
      <c r="DJ16" s="217"/>
      <c r="DK16" s="217"/>
      <c r="DL16" s="217"/>
      <c r="DM16" s="217"/>
      <c r="DN16" s="217"/>
      <c r="DO16" s="217"/>
      <c r="DP16" s="279"/>
      <c r="DQ16" s="288">
        <v>58498</v>
      </c>
      <c r="DR16" s="217"/>
      <c r="DS16" s="217"/>
      <c r="DT16" s="217"/>
      <c r="DU16" s="217"/>
      <c r="DV16" s="217"/>
      <c r="DW16" s="217"/>
      <c r="DX16" s="217"/>
      <c r="DY16" s="217"/>
      <c r="DZ16" s="217"/>
      <c r="EA16" s="217"/>
      <c r="EB16" s="217"/>
      <c r="EC16" s="326"/>
    </row>
    <row r="17" spans="2:133" ht="11.25" customHeight="1">
      <c r="B17" s="261" t="s">
        <v>147</v>
      </c>
      <c r="C17" s="1"/>
      <c r="D17" s="1"/>
      <c r="E17" s="1"/>
      <c r="F17" s="1"/>
      <c r="G17" s="1"/>
      <c r="H17" s="1"/>
      <c r="I17" s="1"/>
      <c r="J17" s="1"/>
      <c r="K17" s="1"/>
      <c r="L17" s="1"/>
      <c r="M17" s="1"/>
      <c r="N17" s="1"/>
      <c r="O17" s="1"/>
      <c r="P17" s="1"/>
      <c r="Q17" s="269"/>
      <c r="R17" s="274">
        <v>21421</v>
      </c>
      <c r="S17" s="217"/>
      <c r="T17" s="217"/>
      <c r="U17" s="217"/>
      <c r="V17" s="217"/>
      <c r="W17" s="217"/>
      <c r="X17" s="217"/>
      <c r="Y17" s="279"/>
      <c r="Z17" s="282">
        <v>0.1</v>
      </c>
      <c r="AA17" s="282"/>
      <c r="AB17" s="282"/>
      <c r="AC17" s="282"/>
      <c r="AD17" s="287">
        <v>21421</v>
      </c>
      <c r="AE17" s="287"/>
      <c r="AF17" s="287"/>
      <c r="AG17" s="287"/>
      <c r="AH17" s="287"/>
      <c r="AI17" s="287"/>
      <c r="AJ17" s="287"/>
      <c r="AK17" s="287"/>
      <c r="AL17" s="283">
        <v>0.3</v>
      </c>
      <c r="AM17" s="238"/>
      <c r="AN17" s="238"/>
      <c r="AO17" s="296"/>
      <c r="AP17" s="261" t="s">
        <v>362</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364</v>
      </c>
      <c r="CE17" s="1"/>
      <c r="CF17" s="1"/>
      <c r="CG17" s="1"/>
      <c r="CH17" s="1"/>
      <c r="CI17" s="1"/>
      <c r="CJ17" s="1"/>
      <c r="CK17" s="1"/>
      <c r="CL17" s="1"/>
      <c r="CM17" s="1"/>
      <c r="CN17" s="1"/>
      <c r="CO17" s="1"/>
      <c r="CP17" s="1"/>
      <c r="CQ17" s="269"/>
      <c r="CR17" s="274">
        <v>1772744</v>
      </c>
      <c r="CS17" s="217"/>
      <c r="CT17" s="217"/>
      <c r="CU17" s="217"/>
      <c r="CV17" s="217"/>
      <c r="CW17" s="217"/>
      <c r="CX17" s="217"/>
      <c r="CY17" s="279"/>
      <c r="CZ17" s="282">
        <v>12.8</v>
      </c>
      <c r="DA17" s="282"/>
      <c r="DB17" s="282"/>
      <c r="DC17" s="282"/>
      <c r="DD17" s="288" t="s">
        <v>202</v>
      </c>
      <c r="DE17" s="217"/>
      <c r="DF17" s="217"/>
      <c r="DG17" s="217"/>
      <c r="DH17" s="217"/>
      <c r="DI17" s="217"/>
      <c r="DJ17" s="217"/>
      <c r="DK17" s="217"/>
      <c r="DL17" s="217"/>
      <c r="DM17" s="217"/>
      <c r="DN17" s="217"/>
      <c r="DO17" s="217"/>
      <c r="DP17" s="279"/>
      <c r="DQ17" s="288">
        <v>1742324</v>
      </c>
      <c r="DR17" s="217"/>
      <c r="DS17" s="217"/>
      <c r="DT17" s="217"/>
      <c r="DU17" s="217"/>
      <c r="DV17" s="217"/>
      <c r="DW17" s="217"/>
      <c r="DX17" s="217"/>
      <c r="DY17" s="217"/>
      <c r="DZ17" s="217"/>
      <c r="EA17" s="217"/>
      <c r="EB17" s="217"/>
      <c r="EC17" s="326"/>
    </row>
    <row r="18" spans="2:133" ht="11.25" customHeight="1">
      <c r="B18" s="261" t="s">
        <v>365</v>
      </c>
      <c r="C18" s="1"/>
      <c r="D18" s="1"/>
      <c r="E18" s="1"/>
      <c r="F18" s="1"/>
      <c r="G18" s="1"/>
      <c r="H18" s="1"/>
      <c r="I18" s="1"/>
      <c r="J18" s="1"/>
      <c r="K18" s="1"/>
      <c r="L18" s="1"/>
      <c r="M18" s="1"/>
      <c r="N18" s="1"/>
      <c r="O18" s="1"/>
      <c r="P18" s="1"/>
      <c r="Q18" s="269"/>
      <c r="R18" s="274">
        <v>3584</v>
      </c>
      <c r="S18" s="217"/>
      <c r="T18" s="217"/>
      <c r="U18" s="217"/>
      <c r="V18" s="217"/>
      <c r="W18" s="217"/>
      <c r="X18" s="217"/>
      <c r="Y18" s="279"/>
      <c r="Z18" s="282">
        <v>0</v>
      </c>
      <c r="AA18" s="282"/>
      <c r="AB18" s="282"/>
      <c r="AC18" s="282"/>
      <c r="AD18" s="287">
        <v>3584</v>
      </c>
      <c r="AE18" s="287"/>
      <c r="AF18" s="287"/>
      <c r="AG18" s="287"/>
      <c r="AH18" s="287"/>
      <c r="AI18" s="287"/>
      <c r="AJ18" s="287"/>
      <c r="AK18" s="287"/>
      <c r="AL18" s="283">
        <v>0</v>
      </c>
      <c r="AM18" s="238"/>
      <c r="AN18" s="238"/>
      <c r="AO18" s="296"/>
      <c r="AP18" s="261" t="s">
        <v>106</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366</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368</v>
      </c>
      <c r="C19" s="1"/>
      <c r="D19" s="1"/>
      <c r="E19" s="1"/>
      <c r="F19" s="1"/>
      <c r="G19" s="1"/>
      <c r="H19" s="1"/>
      <c r="I19" s="1"/>
      <c r="J19" s="1"/>
      <c r="K19" s="1"/>
      <c r="L19" s="1"/>
      <c r="M19" s="1"/>
      <c r="N19" s="1"/>
      <c r="O19" s="1"/>
      <c r="P19" s="1"/>
      <c r="Q19" s="269"/>
      <c r="R19" s="274">
        <v>3437</v>
      </c>
      <c r="S19" s="217"/>
      <c r="T19" s="217"/>
      <c r="U19" s="217"/>
      <c r="V19" s="217"/>
      <c r="W19" s="217"/>
      <c r="X19" s="217"/>
      <c r="Y19" s="279"/>
      <c r="Z19" s="282">
        <v>0</v>
      </c>
      <c r="AA19" s="282"/>
      <c r="AB19" s="282"/>
      <c r="AC19" s="282"/>
      <c r="AD19" s="287">
        <v>3437</v>
      </c>
      <c r="AE19" s="287"/>
      <c r="AF19" s="287"/>
      <c r="AG19" s="287"/>
      <c r="AH19" s="287"/>
      <c r="AI19" s="287"/>
      <c r="AJ19" s="287"/>
      <c r="AK19" s="287"/>
      <c r="AL19" s="283">
        <v>0</v>
      </c>
      <c r="AM19" s="238"/>
      <c r="AN19" s="238"/>
      <c r="AO19" s="296"/>
      <c r="AP19" s="261" t="s">
        <v>256</v>
      </c>
      <c r="AQ19" s="1"/>
      <c r="AR19" s="1"/>
      <c r="AS19" s="1"/>
      <c r="AT19" s="1"/>
      <c r="AU19" s="1"/>
      <c r="AV19" s="1"/>
      <c r="AW19" s="1"/>
      <c r="AX19" s="1"/>
      <c r="AY19" s="1"/>
      <c r="AZ19" s="1"/>
      <c r="BA19" s="1"/>
      <c r="BB19" s="1"/>
      <c r="BC19" s="1"/>
      <c r="BD19" s="1"/>
      <c r="BE19" s="1"/>
      <c r="BF19" s="269"/>
      <c r="BG19" s="274">
        <v>2677</v>
      </c>
      <c r="BH19" s="217"/>
      <c r="BI19" s="217"/>
      <c r="BJ19" s="217"/>
      <c r="BK19" s="217"/>
      <c r="BL19" s="217"/>
      <c r="BM19" s="217"/>
      <c r="BN19" s="279"/>
      <c r="BO19" s="282">
        <v>0.2</v>
      </c>
      <c r="BP19" s="282"/>
      <c r="BQ19" s="282"/>
      <c r="BR19" s="282"/>
      <c r="BS19" s="287" t="s">
        <v>202</v>
      </c>
      <c r="BT19" s="287"/>
      <c r="BU19" s="287"/>
      <c r="BV19" s="287"/>
      <c r="BW19" s="287"/>
      <c r="BX19" s="287"/>
      <c r="BY19" s="287"/>
      <c r="BZ19" s="287"/>
      <c r="CA19" s="287"/>
      <c r="CB19" s="325"/>
      <c r="CD19" s="261" t="s">
        <v>369</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370</v>
      </c>
      <c r="C20" s="266"/>
      <c r="D20" s="266"/>
      <c r="E20" s="266"/>
      <c r="F20" s="266"/>
      <c r="G20" s="266"/>
      <c r="H20" s="266"/>
      <c r="I20" s="266"/>
      <c r="J20" s="266"/>
      <c r="K20" s="266"/>
      <c r="L20" s="266"/>
      <c r="M20" s="266"/>
      <c r="N20" s="266"/>
      <c r="O20" s="266"/>
      <c r="P20" s="266"/>
      <c r="Q20" s="270"/>
      <c r="R20" s="274">
        <v>147</v>
      </c>
      <c r="S20" s="217"/>
      <c r="T20" s="217"/>
      <c r="U20" s="217"/>
      <c r="V20" s="217"/>
      <c r="W20" s="217"/>
      <c r="X20" s="217"/>
      <c r="Y20" s="279"/>
      <c r="Z20" s="282">
        <v>0</v>
      </c>
      <c r="AA20" s="282"/>
      <c r="AB20" s="282"/>
      <c r="AC20" s="282"/>
      <c r="AD20" s="287">
        <v>147</v>
      </c>
      <c r="AE20" s="287"/>
      <c r="AF20" s="287"/>
      <c r="AG20" s="287"/>
      <c r="AH20" s="287"/>
      <c r="AI20" s="287"/>
      <c r="AJ20" s="287"/>
      <c r="AK20" s="287"/>
      <c r="AL20" s="283">
        <v>0</v>
      </c>
      <c r="AM20" s="238"/>
      <c r="AN20" s="238"/>
      <c r="AO20" s="296"/>
      <c r="AP20" s="261" t="s">
        <v>371</v>
      </c>
      <c r="AQ20" s="1"/>
      <c r="AR20" s="1"/>
      <c r="AS20" s="1"/>
      <c r="AT20" s="1"/>
      <c r="AU20" s="1"/>
      <c r="AV20" s="1"/>
      <c r="AW20" s="1"/>
      <c r="AX20" s="1"/>
      <c r="AY20" s="1"/>
      <c r="AZ20" s="1"/>
      <c r="BA20" s="1"/>
      <c r="BB20" s="1"/>
      <c r="BC20" s="1"/>
      <c r="BD20" s="1"/>
      <c r="BE20" s="1"/>
      <c r="BF20" s="269"/>
      <c r="BG20" s="274">
        <v>2677</v>
      </c>
      <c r="BH20" s="217"/>
      <c r="BI20" s="217"/>
      <c r="BJ20" s="217"/>
      <c r="BK20" s="217"/>
      <c r="BL20" s="217"/>
      <c r="BM20" s="217"/>
      <c r="BN20" s="279"/>
      <c r="BO20" s="282">
        <v>0.2</v>
      </c>
      <c r="BP20" s="282"/>
      <c r="BQ20" s="282"/>
      <c r="BR20" s="282"/>
      <c r="BS20" s="287" t="s">
        <v>202</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13810605</v>
      </c>
      <c r="CS20" s="217"/>
      <c r="CT20" s="217"/>
      <c r="CU20" s="217"/>
      <c r="CV20" s="217"/>
      <c r="CW20" s="217"/>
      <c r="CX20" s="217"/>
      <c r="CY20" s="279"/>
      <c r="CZ20" s="282">
        <v>100</v>
      </c>
      <c r="DA20" s="282"/>
      <c r="DB20" s="282"/>
      <c r="DC20" s="282"/>
      <c r="DD20" s="288">
        <v>1808250</v>
      </c>
      <c r="DE20" s="217"/>
      <c r="DF20" s="217"/>
      <c r="DG20" s="217"/>
      <c r="DH20" s="217"/>
      <c r="DI20" s="217"/>
      <c r="DJ20" s="217"/>
      <c r="DK20" s="217"/>
      <c r="DL20" s="217"/>
      <c r="DM20" s="217"/>
      <c r="DN20" s="217"/>
      <c r="DO20" s="217"/>
      <c r="DP20" s="279"/>
      <c r="DQ20" s="288">
        <v>9575584</v>
      </c>
      <c r="DR20" s="217"/>
      <c r="DS20" s="217"/>
      <c r="DT20" s="217"/>
      <c r="DU20" s="217"/>
      <c r="DV20" s="217"/>
      <c r="DW20" s="217"/>
      <c r="DX20" s="217"/>
      <c r="DY20" s="217"/>
      <c r="DZ20" s="217"/>
      <c r="EA20" s="217"/>
      <c r="EB20" s="217"/>
      <c r="EC20" s="326"/>
    </row>
    <row r="21" spans="2:133" ht="11.25" customHeight="1">
      <c r="B21" s="261" t="s">
        <v>347</v>
      </c>
      <c r="C21" s="1"/>
      <c r="D21" s="1"/>
      <c r="E21" s="1"/>
      <c r="F21" s="1"/>
      <c r="G21" s="1"/>
      <c r="H21" s="1"/>
      <c r="I21" s="1"/>
      <c r="J21" s="1"/>
      <c r="K21" s="1"/>
      <c r="L21" s="1"/>
      <c r="M21" s="1"/>
      <c r="N21" s="1"/>
      <c r="O21" s="1"/>
      <c r="P21" s="1"/>
      <c r="Q21" s="269"/>
      <c r="R21" s="274">
        <v>6828886</v>
      </c>
      <c r="S21" s="217"/>
      <c r="T21" s="217"/>
      <c r="U21" s="217"/>
      <c r="V21" s="217"/>
      <c r="W21" s="217"/>
      <c r="X21" s="217"/>
      <c r="Y21" s="279"/>
      <c r="Z21" s="282">
        <v>47.6</v>
      </c>
      <c r="AA21" s="282"/>
      <c r="AB21" s="282"/>
      <c r="AC21" s="282"/>
      <c r="AD21" s="287">
        <v>5813436</v>
      </c>
      <c r="AE21" s="287"/>
      <c r="AF21" s="287"/>
      <c r="AG21" s="287"/>
      <c r="AH21" s="287"/>
      <c r="AI21" s="287"/>
      <c r="AJ21" s="287"/>
      <c r="AK21" s="287"/>
      <c r="AL21" s="283">
        <v>76</v>
      </c>
      <c r="AM21" s="238"/>
      <c r="AN21" s="238"/>
      <c r="AO21" s="296"/>
      <c r="AP21" s="261" t="s">
        <v>373</v>
      </c>
      <c r="AQ21" s="300"/>
      <c r="AR21" s="300"/>
      <c r="AS21" s="300"/>
      <c r="AT21" s="300"/>
      <c r="AU21" s="300"/>
      <c r="AV21" s="300"/>
      <c r="AW21" s="300"/>
      <c r="AX21" s="300"/>
      <c r="AY21" s="300"/>
      <c r="AZ21" s="300"/>
      <c r="BA21" s="300"/>
      <c r="BB21" s="300"/>
      <c r="BC21" s="300"/>
      <c r="BD21" s="300"/>
      <c r="BE21" s="300"/>
      <c r="BF21" s="314"/>
      <c r="BG21" s="274">
        <v>2677</v>
      </c>
      <c r="BH21" s="217"/>
      <c r="BI21" s="217"/>
      <c r="BJ21" s="217"/>
      <c r="BK21" s="217"/>
      <c r="BL21" s="217"/>
      <c r="BM21" s="217"/>
      <c r="BN21" s="279"/>
      <c r="BO21" s="282">
        <v>0.2</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300</v>
      </c>
      <c r="C22" s="1"/>
      <c r="D22" s="1"/>
      <c r="E22" s="1"/>
      <c r="F22" s="1"/>
      <c r="G22" s="1"/>
      <c r="H22" s="1"/>
      <c r="I22" s="1"/>
      <c r="J22" s="1"/>
      <c r="K22" s="1"/>
      <c r="L22" s="1"/>
      <c r="M22" s="1"/>
      <c r="N22" s="1"/>
      <c r="O22" s="1"/>
      <c r="P22" s="1"/>
      <c r="Q22" s="269"/>
      <c r="R22" s="274">
        <v>5813436</v>
      </c>
      <c r="S22" s="217"/>
      <c r="T22" s="217"/>
      <c r="U22" s="217"/>
      <c r="V22" s="217"/>
      <c r="W22" s="217"/>
      <c r="X22" s="217"/>
      <c r="Y22" s="279"/>
      <c r="Z22" s="282">
        <v>40.5</v>
      </c>
      <c r="AA22" s="282"/>
      <c r="AB22" s="282"/>
      <c r="AC22" s="282"/>
      <c r="AD22" s="287">
        <v>5813436</v>
      </c>
      <c r="AE22" s="287"/>
      <c r="AF22" s="287"/>
      <c r="AG22" s="287"/>
      <c r="AH22" s="287"/>
      <c r="AI22" s="287"/>
      <c r="AJ22" s="287"/>
      <c r="AK22" s="287"/>
      <c r="AL22" s="283">
        <v>76</v>
      </c>
      <c r="AM22" s="238"/>
      <c r="AN22" s="238"/>
      <c r="AO22" s="296"/>
      <c r="AP22" s="261" t="s">
        <v>375</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297</v>
      </c>
      <c r="C23" s="1"/>
      <c r="D23" s="1"/>
      <c r="E23" s="1"/>
      <c r="F23" s="1"/>
      <c r="G23" s="1"/>
      <c r="H23" s="1"/>
      <c r="I23" s="1"/>
      <c r="J23" s="1"/>
      <c r="K23" s="1"/>
      <c r="L23" s="1"/>
      <c r="M23" s="1"/>
      <c r="N23" s="1"/>
      <c r="O23" s="1"/>
      <c r="P23" s="1"/>
      <c r="Q23" s="269"/>
      <c r="R23" s="274">
        <v>1015444</v>
      </c>
      <c r="S23" s="217"/>
      <c r="T23" s="217"/>
      <c r="U23" s="217"/>
      <c r="V23" s="217"/>
      <c r="W23" s="217"/>
      <c r="X23" s="217"/>
      <c r="Y23" s="279"/>
      <c r="Z23" s="282">
        <v>7.1</v>
      </c>
      <c r="AA23" s="282"/>
      <c r="AB23" s="282"/>
      <c r="AC23" s="282"/>
      <c r="AD23" s="287" t="s">
        <v>202</v>
      </c>
      <c r="AE23" s="287"/>
      <c r="AF23" s="287"/>
      <c r="AG23" s="287"/>
      <c r="AH23" s="287"/>
      <c r="AI23" s="287"/>
      <c r="AJ23" s="287"/>
      <c r="AK23" s="287"/>
      <c r="AL23" s="283" t="s">
        <v>202</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t="s">
        <v>202</v>
      </c>
      <c r="BH23" s="217"/>
      <c r="BI23" s="217"/>
      <c r="BJ23" s="217"/>
      <c r="BK23" s="217"/>
      <c r="BL23" s="217"/>
      <c r="BM23" s="217"/>
      <c r="BN23" s="279"/>
      <c r="BO23" s="282" t="s">
        <v>202</v>
      </c>
      <c r="BP23" s="282"/>
      <c r="BQ23" s="282"/>
      <c r="BR23" s="282"/>
      <c r="BS23" s="287" t="s">
        <v>202</v>
      </c>
      <c r="BT23" s="287"/>
      <c r="BU23" s="287"/>
      <c r="BV23" s="287"/>
      <c r="BW23" s="287"/>
      <c r="BX23" s="287"/>
      <c r="BY23" s="287"/>
      <c r="BZ23" s="287"/>
      <c r="CA23" s="287"/>
      <c r="CB23" s="325"/>
      <c r="CD23" s="182" t="s">
        <v>319</v>
      </c>
      <c r="CE23" s="139"/>
      <c r="CF23" s="139"/>
      <c r="CG23" s="139"/>
      <c r="CH23" s="139"/>
      <c r="CI23" s="139"/>
      <c r="CJ23" s="139"/>
      <c r="CK23" s="139"/>
      <c r="CL23" s="139"/>
      <c r="CM23" s="139"/>
      <c r="CN23" s="139"/>
      <c r="CO23" s="139"/>
      <c r="CP23" s="139"/>
      <c r="CQ23" s="144"/>
      <c r="CR23" s="182" t="s">
        <v>377</v>
      </c>
      <c r="CS23" s="139"/>
      <c r="CT23" s="139"/>
      <c r="CU23" s="139"/>
      <c r="CV23" s="139"/>
      <c r="CW23" s="139"/>
      <c r="CX23" s="139"/>
      <c r="CY23" s="144"/>
      <c r="CZ23" s="182" t="s">
        <v>382</v>
      </c>
      <c r="DA23" s="139"/>
      <c r="DB23" s="139"/>
      <c r="DC23" s="144"/>
      <c r="DD23" s="182" t="s">
        <v>303</v>
      </c>
      <c r="DE23" s="139"/>
      <c r="DF23" s="139"/>
      <c r="DG23" s="139"/>
      <c r="DH23" s="139"/>
      <c r="DI23" s="139"/>
      <c r="DJ23" s="139"/>
      <c r="DK23" s="144"/>
      <c r="DL23" s="345" t="s">
        <v>384</v>
      </c>
      <c r="DM23" s="348"/>
      <c r="DN23" s="348"/>
      <c r="DO23" s="348"/>
      <c r="DP23" s="348"/>
      <c r="DQ23" s="348"/>
      <c r="DR23" s="348"/>
      <c r="DS23" s="348"/>
      <c r="DT23" s="348"/>
      <c r="DU23" s="348"/>
      <c r="DV23" s="352"/>
      <c r="DW23" s="182" t="s">
        <v>385</v>
      </c>
      <c r="DX23" s="139"/>
      <c r="DY23" s="139"/>
      <c r="DZ23" s="139"/>
      <c r="EA23" s="139"/>
      <c r="EB23" s="139"/>
      <c r="EC23" s="144"/>
    </row>
    <row r="24" spans="2:133" ht="11.25" customHeight="1">
      <c r="B24" s="261" t="s">
        <v>386</v>
      </c>
      <c r="C24" s="1"/>
      <c r="D24" s="1"/>
      <c r="E24" s="1"/>
      <c r="F24" s="1"/>
      <c r="G24" s="1"/>
      <c r="H24" s="1"/>
      <c r="I24" s="1"/>
      <c r="J24" s="1"/>
      <c r="K24" s="1"/>
      <c r="L24" s="1"/>
      <c r="M24" s="1"/>
      <c r="N24" s="1"/>
      <c r="O24" s="1"/>
      <c r="P24" s="1"/>
      <c r="Q24" s="269"/>
      <c r="R24" s="274">
        <v>6</v>
      </c>
      <c r="S24" s="217"/>
      <c r="T24" s="217"/>
      <c r="U24" s="217"/>
      <c r="V24" s="217"/>
      <c r="W24" s="217"/>
      <c r="X24" s="217"/>
      <c r="Y24" s="279"/>
      <c r="Z24" s="282">
        <v>0</v>
      </c>
      <c r="AA24" s="282"/>
      <c r="AB24" s="282"/>
      <c r="AC24" s="282"/>
      <c r="AD24" s="287" t="s">
        <v>202</v>
      </c>
      <c r="AE24" s="287"/>
      <c r="AF24" s="287"/>
      <c r="AG24" s="287"/>
      <c r="AH24" s="287"/>
      <c r="AI24" s="287"/>
      <c r="AJ24" s="287"/>
      <c r="AK24" s="287"/>
      <c r="AL24" s="283" t="s">
        <v>202</v>
      </c>
      <c r="AM24" s="238"/>
      <c r="AN24" s="238"/>
      <c r="AO24" s="296"/>
      <c r="AP24" s="261" t="s">
        <v>387</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388</v>
      </c>
      <c r="CE24" s="265"/>
      <c r="CF24" s="265"/>
      <c r="CG24" s="265"/>
      <c r="CH24" s="265"/>
      <c r="CI24" s="265"/>
      <c r="CJ24" s="265"/>
      <c r="CK24" s="265"/>
      <c r="CL24" s="265"/>
      <c r="CM24" s="265"/>
      <c r="CN24" s="265"/>
      <c r="CO24" s="265"/>
      <c r="CP24" s="265"/>
      <c r="CQ24" s="268"/>
      <c r="CR24" s="273">
        <v>4989582</v>
      </c>
      <c r="CS24" s="276"/>
      <c r="CT24" s="276"/>
      <c r="CU24" s="276"/>
      <c r="CV24" s="276"/>
      <c r="CW24" s="276"/>
      <c r="CX24" s="276"/>
      <c r="CY24" s="278"/>
      <c r="CZ24" s="291">
        <v>36.1</v>
      </c>
      <c r="DA24" s="293"/>
      <c r="DB24" s="293"/>
      <c r="DC24" s="337"/>
      <c r="DD24" s="341">
        <v>4570552</v>
      </c>
      <c r="DE24" s="276"/>
      <c r="DF24" s="276"/>
      <c r="DG24" s="276"/>
      <c r="DH24" s="276"/>
      <c r="DI24" s="276"/>
      <c r="DJ24" s="276"/>
      <c r="DK24" s="278"/>
      <c r="DL24" s="341">
        <v>4112835</v>
      </c>
      <c r="DM24" s="276"/>
      <c r="DN24" s="276"/>
      <c r="DO24" s="276"/>
      <c r="DP24" s="276"/>
      <c r="DQ24" s="276"/>
      <c r="DR24" s="276"/>
      <c r="DS24" s="276"/>
      <c r="DT24" s="276"/>
      <c r="DU24" s="276"/>
      <c r="DV24" s="278"/>
      <c r="DW24" s="291">
        <v>53.6</v>
      </c>
      <c r="DX24" s="293"/>
      <c r="DY24" s="293"/>
      <c r="DZ24" s="293"/>
      <c r="EA24" s="293"/>
      <c r="EB24" s="293"/>
      <c r="EC24" s="295"/>
    </row>
    <row r="25" spans="2:133" ht="11.25" customHeight="1">
      <c r="B25" s="261" t="s">
        <v>86</v>
      </c>
      <c r="C25" s="1"/>
      <c r="D25" s="1"/>
      <c r="E25" s="1"/>
      <c r="F25" s="1"/>
      <c r="G25" s="1"/>
      <c r="H25" s="1"/>
      <c r="I25" s="1"/>
      <c r="J25" s="1"/>
      <c r="K25" s="1"/>
      <c r="L25" s="1"/>
      <c r="M25" s="1"/>
      <c r="N25" s="1"/>
      <c r="O25" s="1"/>
      <c r="P25" s="1"/>
      <c r="Q25" s="269"/>
      <c r="R25" s="274">
        <v>8658627</v>
      </c>
      <c r="S25" s="217"/>
      <c r="T25" s="217"/>
      <c r="U25" s="217"/>
      <c r="V25" s="217"/>
      <c r="W25" s="217"/>
      <c r="X25" s="217"/>
      <c r="Y25" s="279"/>
      <c r="Z25" s="282">
        <v>60.3</v>
      </c>
      <c r="AA25" s="282"/>
      <c r="AB25" s="282"/>
      <c r="AC25" s="282"/>
      <c r="AD25" s="287">
        <v>7643177</v>
      </c>
      <c r="AE25" s="287"/>
      <c r="AF25" s="287"/>
      <c r="AG25" s="287"/>
      <c r="AH25" s="287"/>
      <c r="AI25" s="287"/>
      <c r="AJ25" s="287"/>
      <c r="AK25" s="287"/>
      <c r="AL25" s="283">
        <v>100</v>
      </c>
      <c r="AM25" s="238"/>
      <c r="AN25" s="238"/>
      <c r="AO25" s="296"/>
      <c r="AP25" s="261" t="s">
        <v>278</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2427045</v>
      </c>
      <c r="CS25" s="313"/>
      <c r="CT25" s="313"/>
      <c r="CU25" s="313"/>
      <c r="CV25" s="313"/>
      <c r="CW25" s="313"/>
      <c r="CX25" s="313"/>
      <c r="CY25" s="332"/>
      <c r="CZ25" s="283">
        <v>17.600000000000001</v>
      </c>
      <c r="DA25" s="335"/>
      <c r="DB25" s="335"/>
      <c r="DC25" s="338"/>
      <c r="DD25" s="288">
        <v>2337606</v>
      </c>
      <c r="DE25" s="313"/>
      <c r="DF25" s="313"/>
      <c r="DG25" s="313"/>
      <c r="DH25" s="313"/>
      <c r="DI25" s="313"/>
      <c r="DJ25" s="313"/>
      <c r="DK25" s="332"/>
      <c r="DL25" s="288">
        <v>2074113</v>
      </c>
      <c r="DM25" s="313"/>
      <c r="DN25" s="313"/>
      <c r="DO25" s="313"/>
      <c r="DP25" s="313"/>
      <c r="DQ25" s="313"/>
      <c r="DR25" s="313"/>
      <c r="DS25" s="313"/>
      <c r="DT25" s="313"/>
      <c r="DU25" s="313"/>
      <c r="DV25" s="332"/>
      <c r="DW25" s="283">
        <v>27</v>
      </c>
      <c r="DX25" s="335"/>
      <c r="DY25" s="335"/>
      <c r="DZ25" s="335"/>
      <c r="EA25" s="335"/>
      <c r="EB25" s="335"/>
      <c r="EC25" s="360"/>
    </row>
    <row r="26" spans="2:133" ht="11.25" customHeight="1">
      <c r="B26" s="261" t="s">
        <v>391</v>
      </c>
      <c r="C26" s="1"/>
      <c r="D26" s="1"/>
      <c r="E26" s="1"/>
      <c r="F26" s="1"/>
      <c r="G26" s="1"/>
      <c r="H26" s="1"/>
      <c r="I26" s="1"/>
      <c r="J26" s="1"/>
      <c r="K26" s="1"/>
      <c r="L26" s="1"/>
      <c r="M26" s="1"/>
      <c r="N26" s="1"/>
      <c r="O26" s="1"/>
      <c r="P26" s="1"/>
      <c r="Q26" s="269"/>
      <c r="R26" s="274">
        <v>1170</v>
      </c>
      <c r="S26" s="217"/>
      <c r="T26" s="217"/>
      <c r="U26" s="217"/>
      <c r="V26" s="217"/>
      <c r="W26" s="217"/>
      <c r="X26" s="217"/>
      <c r="Y26" s="279"/>
      <c r="Z26" s="282">
        <v>0</v>
      </c>
      <c r="AA26" s="282"/>
      <c r="AB26" s="282"/>
      <c r="AC26" s="282"/>
      <c r="AD26" s="287">
        <v>1170</v>
      </c>
      <c r="AE26" s="287"/>
      <c r="AF26" s="287"/>
      <c r="AG26" s="287"/>
      <c r="AH26" s="287"/>
      <c r="AI26" s="287"/>
      <c r="AJ26" s="287"/>
      <c r="AK26" s="287"/>
      <c r="AL26" s="283">
        <v>0</v>
      </c>
      <c r="AM26" s="238"/>
      <c r="AN26" s="238"/>
      <c r="AO26" s="296"/>
      <c r="AP26" s="261" t="s">
        <v>394</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126</v>
      </c>
      <c r="CE26" s="1"/>
      <c r="CF26" s="1"/>
      <c r="CG26" s="1"/>
      <c r="CH26" s="1"/>
      <c r="CI26" s="1"/>
      <c r="CJ26" s="1"/>
      <c r="CK26" s="1"/>
      <c r="CL26" s="1"/>
      <c r="CM26" s="1"/>
      <c r="CN26" s="1"/>
      <c r="CO26" s="1"/>
      <c r="CP26" s="1"/>
      <c r="CQ26" s="269"/>
      <c r="CR26" s="274">
        <v>1561514</v>
      </c>
      <c r="CS26" s="217"/>
      <c r="CT26" s="217"/>
      <c r="CU26" s="217"/>
      <c r="CV26" s="217"/>
      <c r="CW26" s="217"/>
      <c r="CX26" s="217"/>
      <c r="CY26" s="279"/>
      <c r="CZ26" s="283">
        <v>11.3</v>
      </c>
      <c r="DA26" s="335"/>
      <c r="DB26" s="335"/>
      <c r="DC26" s="338"/>
      <c r="DD26" s="288">
        <v>1496210</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106953</v>
      </c>
      <c r="S27" s="217"/>
      <c r="T27" s="217"/>
      <c r="U27" s="217"/>
      <c r="V27" s="217"/>
      <c r="W27" s="217"/>
      <c r="X27" s="217"/>
      <c r="Y27" s="279"/>
      <c r="Z27" s="282">
        <v>0.7</v>
      </c>
      <c r="AA27" s="282"/>
      <c r="AB27" s="282"/>
      <c r="AC27" s="282"/>
      <c r="AD27" s="287" t="s">
        <v>202</v>
      </c>
      <c r="AE27" s="287"/>
      <c r="AF27" s="287"/>
      <c r="AG27" s="287"/>
      <c r="AH27" s="287"/>
      <c r="AI27" s="287"/>
      <c r="AJ27" s="287"/>
      <c r="AK27" s="287"/>
      <c r="AL27" s="283" t="s">
        <v>202</v>
      </c>
      <c r="AM27" s="238"/>
      <c r="AN27" s="238"/>
      <c r="AO27" s="296"/>
      <c r="AP27" s="261" t="s">
        <v>395</v>
      </c>
      <c r="AQ27" s="1"/>
      <c r="AR27" s="1"/>
      <c r="AS27" s="1"/>
      <c r="AT27" s="1"/>
      <c r="AU27" s="1"/>
      <c r="AV27" s="1"/>
      <c r="AW27" s="1"/>
      <c r="AX27" s="1"/>
      <c r="AY27" s="1"/>
      <c r="AZ27" s="1"/>
      <c r="BA27" s="1"/>
      <c r="BB27" s="1"/>
      <c r="BC27" s="1"/>
      <c r="BD27" s="1"/>
      <c r="BE27" s="1"/>
      <c r="BF27" s="269"/>
      <c r="BG27" s="274">
        <v>1395268</v>
      </c>
      <c r="BH27" s="217"/>
      <c r="BI27" s="217"/>
      <c r="BJ27" s="217"/>
      <c r="BK27" s="217"/>
      <c r="BL27" s="217"/>
      <c r="BM27" s="217"/>
      <c r="BN27" s="279"/>
      <c r="BO27" s="282">
        <v>100</v>
      </c>
      <c r="BP27" s="282"/>
      <c r="BQ27" s="282"/>
      <c r="BR27" s="282"/>
      <c r="BS27" s="287" t="s">
        <v>202</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789793</v>
      </c>
      <c r="CS27" s="313"/>
      <c r="CT27" s="313"/>
      <c r="CU27" s="313"/>
      <c r="CV27" s="313"/>
      <c r="CW27" s="313"/>
      <c r="CX27" s="313"/>
      <c r="CY27" s="332"/>
      <c r="CZ27" s="283">
        <v>5.7</v>
      </c>
      <c r="DA27" s="335"/>
      <c r="DB27" s="335"/>
      <c r="DC27" s="338"/>
      <c r="DD27" s="288">
        <v>490622</v>
      </c>
      <c r="DE27" s="313"/>
      <c r="DF27" s="313"/>
      <c r="DG27" s="313"/>
      <c r="DH27" s="313"/>
      <c r="DI27" s="313"/>
      <c r="DJ27" s="313"/>
      <c r="DK27" s="332"/>
      <c r="DL27" s="288">
        <v>296398</v>
      </c>
      <c r="DM27" s="313"/>
      <c r="DN27" s="313"/>
      <c r="DO27" s="313"/>
      <c r="DP27" s="313"/>
      <c r="DQ27" s="313"/>
      <c r="DR27" s="313"/>
      <c r="DS27" s="313"/>
      <c r="DT27" s="313"/>
      <c r="DU27" s="313"/>
      <c r="DV27" s="332"/>
      <c r="DW27" s="283">
        <v>3.9</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111613</v>
      </c>
      <c r="S28" s="217"/>
      <c r="T28" s="217"/>
      <c r="U28" s="217"/>
      <c r="V28" s="217"/>
      <c r="W28" s="217"/>
      <c r="X28" s="217"/>
      <c r="Y28" s="279"/>
      <c r="Z28" s="282">
        <v>0.8</v>
      </c>
      <c r="AA28" s="282"/>
      <c r="AB28" s="282"/>
      <c r="AC28" s="282"/>
      <c r="AD28" s="287" t="s">
        <v>202</v>
      </c>
      <c r="AE28" s="287"/>
      <c r="AF28" s="287"/>
      <c r="AG28" s="287"/>
      <c r="AH28" s="287"/>
      <c r="AI28" s="287"/>
      <c r="AJ28" s="287"/>
      <c r="AK28" s="287"/>
      <c r="AL28" s="283" t="s">
        <v>202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389</v>
      </c>
      <c r="CE28" s="1"/>
      <c r="CF28" s="1"/>
      <c r="CG28" s="1"/>
      <c r="CH28" s="1"/>
      <c r="CI28" s="1"/>
      <c r="CJ28" s="1"/>
      <c r="CK28" s="1"/>
      <c r="CL28" s="1"/>
      <c r="CM28" s="1"/>
      <c r="CN28" s="1"/>
      <c r="CO28" s="1"/>
      <c r="CP28" s="1"/>
      <c r="CQ28" s="269"/>
      <c r="CR28" s="274">
        <v>1772744</v>
      </c>
      <c r="CS28" s="217"/>
      <c r="CT28" s="217"/>
      <c r="CU28" s="217"/>
      <c r="CV28" s="217"/>
      <c r="CW28" s="217"/>
      <c r="CX28" s="217"/>
      <c r="CY28" s="279"/>
      <c r="CZ28" s="283">
        <v>12.8</v>
      </c>
      <c r="DA28" s="335"/>
      <c r="DB28" s="335"/>
      <c r="DC28" s="338"/>
      <c r="DD28" s="288">
        <v>1742324</v>
      </c>
      <c r="DE28" s="217"/>
      <c r="DF28" s="217"/>
      <c r="DG28" s="217"/>
      <c r="DH28" s="217"/>
      <c r="DI28" s="217"/>
      <c r="DJ28" s="217"/>
      <c r="DK28" s="279"/>
      <c r="DL28" s="288">
        <v>1742324</v>
      </c>
      <c r="DM28" s="217"/>
      <c r="DN28" s="217"/>
      <c r="DO28" s="217"/>
      <c r="DP28" s="217"/>
      <c r="DQ28" s="217"/>
      <c r="DR28" s="217"/>
      <c r="DS28" s="217"/>
      <c r="DT28" s="217"/>
      <c r="DU28" s="217"/>
      <c r="DV28" s="279"/>
      <c r="DW28" s="283">
        <v>22.7</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20804</v>
      </c>
      <c r="S29" s="217"/>
      <c r="T29" s="217"/>
      <c r="U29" s="217"/>
      <c r="V29" s="217"/>
      <c r="W29" s="217"/>
      <c r="X29" s="217"/>
      <c r="Y29" s="279"/>
      <c r="Z29" s="282">
        <v>0.1</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179</v>
      </c>
      <c r="CE29" s="41"/>
      <c r="CF29" s="261" t="s">
        <v>23</v>
      </c>
      <c r="CG29" s="1"/>
      <c r="CH29" s="1"/>
      <c r="CI29" s="1"/>
      <c r="CJ29" s="1"/>
      <c r="CK29" s="1"/>
      <c r="CL29" s="1"/>
      <c r="CM29" s="1"/>
      <c r="CN29" s="1"/>
      <c r="CO29" s="1"/>
      <c r="CP29" s="1"/>
      <c r="CQ29" s="269"/>
      <c r="CR29" s="274">
        <v>1771871</v>
      </c>
      <c r="CS29" s="313"/>
      <c r="CT29" s="313"/>
      <c r="CU29" s="313"/>
      <c r="CV29" s="313"/>
      <c r="CW29" s="313"/>
      <c r="CX29" s="313"/>
      <c r="CY29" s="332"/>
      <c r="CZ29" s="283">
        <v>12.8</v>
      </c>
      <c r="DA29" s="335"/>
      <c r="DB29" s="335"/>
      <c r="DC29" s="338"/>
      <c r="DD29" s="288">
        <v>1741451</v>
      </c>
      <c r="DE29" s="313"/>
      <c r="DF29" s="313"/>
      <c r="DG29" s="313"/>
      <c r="DH29" s="313"/>
      <c r="DI29" s="313"/>
      <c r="DJ29" s="313"/>
      <c r="DK29" s="332"/>
      <c r="DL29" s="288">
        <v>1741451</v>
      </c>
      <c r="DM29" s="313"/>
      <c r="DN29" s="313"/>
      <c r="DO29" s="313"/>
      <c r="DP29" s="313"/>
      <c r="DQ29" s="313"/>
      <c r="DR29" s="313"/>
      <c r="DS29" s="313"/>
      <c r="DT29" s="313"/>
      <c r="DU29" s="313"/>
      <c r="DV29" s="332"/>
      <c r="DW29" s="283">
        <v>22.7</v>
      </c>
      <c r="DX29" s="335"/>
      <c r="DY29" s="335"/>
      <c r="DZ29" s="335"/>
      <c r="EA29" s="335"/>
      <c r="EB29" s="335"/>
      <c r="EC29" s="360"/>
    </row>
    <row r="30" spans="2:133" ht="11.25" customHeight="1">
      <c r="B30" s="261" t="s">
        <v>348</v>
      </c>
      <c r="C30" s="1"/>
      <c r="D30" s="1"/>
      <c r="E30" s="1"/>
      <c r="F30" s="1"/>
      <c r="G30" s="1"/>
      <c r="H30" s="1"/>
      <c r="I30" s="1"/>
      <c r="J30" s="1"/>
      <c r="K30" s="1"/>
      <c r="L30" s="1"/>
      <c r="M30" s="1"/>
      <c r="N30" s="1"/>
      <c r="O30" s="1"/>
      <c r="P30" s="1"/>
      <c r="Q30" s="269"/>
      <c r="R30" s="274">
        <v>1601080</v>
      </c>
      <c r="S30" s="217"/>
      <c r="T30" s="217"/>
      <c r="U30" s="217"/>
      <c r="V30" s="217"/>
      <c r="W30" s="217"/>
      <c r="X30" s="217"/>
      <c r="Y30" s="279"/>
      <c r="Z30" s="282">
        <v>11.2</v>
      </c>
      <c r="AA30" s="282"/>
      <c r="AB30" s="282"/>
      <c r="AC30" s="282"/>
      <c r="AD30" s="287" t="s">
        <v>202</v>
      </c>
      <c r="AE30" s="287"/>
      <c r="AF30" s="287"/>
      <c r="AG30" s="287"/>
      <c r="AH30" s="287"/>
      <c r="AI30" s="287"/>
      <c r="AJ30" s="287"/>
      <c r="AK30" s="287"/>
      <c r="AL30" s="283" t="s">
        <v>202</v>
      </c>
      <c r="AM30" s="238"/>
      <c r="AN30" s="238"/>
      <c r="AO30" s="296"/>
      <c r="AP30" s="182" t="s">
        <v>319</v>
      </c>
      <c r="AQ30" s="139"/>
      <c r="AR30" s="139"/>
      <c r="AS30" s="139"/>
      <c r="AT30" s="139"/>
      <c r="AU30" s="139"/>
      <c r="AV30" s="139"/>
      <c r="AW30" s="139"/>
      <c r="AX30" s="139"/>
      <c r="AY30" s="139"/>
      <c r="AZ30" s="139"/>
      <c r="BA30" s="139"/>
      <c r="BB30" s="139"/>
      <c r="BC30" s="139"/>
      <c r="BD30" s="139"/>
      <c r="BE30" s="139"/>
      <c r="BF30" s="144"/>
      <c r="BG30" s="182" t="s">
        <v>398</v>
      </c>
      <c r="BH30" s="321"/>
      <c r="BI30" s="321"/>
      <c r="BJ30" s="321"/>
      <c r="BK30" s="321"/>
      <c r="BL30" s="321"/>
      <c r="BM30" s="321"/>
      <c r="BN30" s="321"/>
      <c r="BO30" s="321"/>
      <c r="BP30" s="321"/>
      <c r="BQ30" s="323"/>
      <c r="BR30" s="182" t="s">
        <v>399</v>
      </c>
      <c r="BS30" s="321"/>
      <c r="BT30" s="321"/>
      <c r="BU30" s="321"/>
      <c r="BV30" s="321"/>
      <c r="BW30" s="321"/>
      <c r="BX30" s="321"/>
      <c r="BY30" s="321"/>
      <c r="BZ30" s="321"/>
      <c r="CA30" s="321"/>
      <c r="CB30" s="323"/>
      <c r="CD30" s="134"/>
      <c r="CE30" s="42"/>
      <c r="CF30" s="261" t="s">
        <v>400</v>
      </c>
      <c r="CG30" s="1"/>
      <c r="CH30" s="1"/>
      <c r="CI30" s="1"/>
      <c r="CJ30" s="1"/>
      <c r="CK30" s="1"/>
      <c r="CL30" s="1"/>
      <c r="CM30" s="1"/>
      <c r="CN30" s="1"/>
      <c r="CO30" s="1"/>
      <c r="CP30" s="1"/>
      <c r="CQ30" s="269"/>
      <c r="CR30" s="274">
        <v>1739697</v>
      </c>
      <c r="CS30" s="217"/>
      <c r="CT30" s="217"/>
      <c r="CU30" s="217"/>
      <c r="CV30" s="217"/>
      <c r="CW30" s="217"/>
      <c r="CX30" s="217"/>
      <c r="CY30" s="279"/>
      <c r="CZ30" s="283">
        <v>12.6</v>
      </c>
      <c r="DA30" s="335"/>
      <c r="DB30" s="335"/>
      <c r="DC30" s="338"/>
      <c r="DD30" s="288">
        <v>1713333</v>
      </c>
      <c r="DE30" s="217"/>
      <c r="DF30" s="217"/>
      <c r="DG30" s="217"/>
      <c r="DH30" s="217"/>
      <c r="DI30" s="217"/>
      <c r="DJ30" s="217"/>
      <c r="DK30" s="279"/>
      <c r="DL30" s="288">
        <v>1713333</v>
      </c>
      <c r="DM30" s="217"/>
      <c r="DN30" s="217"/>
      <c r="DO30" s="217"/>
      <c r="DP30" s="217"/>
      <c r="DQ30" s="217"/>
      <c r="DR30" s="217"/>
      <c r="DS30" s="217"/>
      <c r="DT30" s="217"/>
      <c r="DU30" s="217"/>
      <c r="DV30" s="279"/>
      <c r="DW30" s="283">
        <v>22.3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9</v>
      </c>
      <c r="AQ31" s="178"/>
      <c r="AR31" s="178"/>
      <c r="AS31" s="178"/>
      <c r="AT31" s="306" t="s">
        <v>401</v>
      </c>
      <c r="AU31" s="265"/>
      <c r="AV31" s="265"/>
      <c r="AW31" s="265"/>
      <c r="AX31" s="260" t="s">
        <v>279</v>
      </c>
      <c r="AY31" s="265"/>
      <c r="AZ31" s="265"/>
      <c r="BA31" s="265"/>
      <c r="BB31" s="265"/>
      <c r="BC31" s="265"/>
      <c r="BD31" s="265"/>
      <c r="BE31" s="265"/>
      <c r="BF31" s="268"/>
      <c r="BG31" s="318">
        <v>99.3</v>
      </c>
      <c r="BH31" s="322"/>
      <c r="BI31" s="322"/>
      <c r="BJ31" s="322"/>
      <c r="BK31" s="322"/>
      <c r="BL31" s="322"/>
      <c r="BM31" s="293">
        <v>93.2</v>
      </c>
      <c r="BN31" s="322"/>
      <c r="BO31" s="322"/>
      <c r="BP31" s="322"/>
      <c r="BQ31" s="324"/>
      <c r="BR31" s="318">
        <v>99.3</v>
      </c>
      <c r="BS31" s="322"/>
      <c r="BT31" s="322"/>
      <c r="BU31" s="322"/>
      <c r="BV31" s="322"/>
      <c r="BW31" s="322"/>
      <c r="BX31" s="293">
        <v>93.5</v>
      </c>
      <c r="BY31" s="322"/>
      <c r="BZ31" s="322"/>
      <c r="CA31" s="322"/>
      <c r="CB31" s="324"/>
      <c r="CD31" s="134"/>
      <c r="CE31" s="42"/>
      <c r="CF31" s="261" t="s">
        <v>318</v>
      </c>
      <c r="CG31" s="1"/>
      <c r="CH31" s="1"/>
      <c r="CI31" s="1"/>
      <c r="CJ31" s="1"/>
      <c r="CK31" s="1"/>
      <c r="CL31" s="1"/>
      <c r="CM31" s="1"/>
      <c r="CN31" s="1"/>
      <c r="CO31" s="1"/>
      <c r="CP31" s="1"/>
      <c r="CQ31" s="269"/>
      <c r="CR31" s="274">
        <v>32174</v>
      </c>
      <c r="CS31" s="313"/>
      <c r="CT31" s="313"/>
      <c r="CU31" s="313"/>
      <c r="CV31" s="313"/>
      <c r="CW31" s="313"/>
      <c r="CX31" s="313"/>
      <c r="CY31" s="332"/>
      <c r="CZ31" s="283">
        <v>0.2</v>
      </c>
      <c r="DA31" s="335"/>
      <c r="DB31" s="335"/>
      <c r="DC31" s="338"/>
      <c r="DD31" s="288">
        <v>28118</v>
      </c>
      <c r="DE31" s="313"/>
      <c r="DF31" s="313"/>
      <c r="DG31" s="313"/>
      <c r="DH31" s="313"/>
      <c r="DI31" s="313"/>
      <c r="DJ31" s="313"/>
      <c r="DK31" s="332"/>
      <c r="DL31" s="288">
        <v>28118</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402</v>
      </c>
      <c r="C32" s="1"/>
      <c r="D32" s="1"/>
      <c r="E32" s="1"/>
      <c r="F32" s="1"/>
      <c r="G32" s="1"/>
      <c r="H32" s="1"/>
      <c r="I32" s="1"/>
      <c r="J32" s="1"/>
      <c r="K32" s="1"/>
      <c r="L32" s="1"/>
      <c r="M32" s="1"/>
      <c r="N32" s="1"/>
      <c r="O32" s="1"/>
      <c r="P32" s="1"/>
      <c r="Q32" s="269"/>
      <c r="R32" s="274">
        <v>525543</v>
      </c>
      <c r="S32" s="217"/>
      <c r="T32" s="217"/>
      <c r="U32" s="217"/>
      <c r="V32" s="217"/>
      <c r="W32" s="217"/>
      <c r="X32" s="217"/>
      <c r="Y32" s="279"/>
      <c r="Z32" s="282">
        <v>3.7</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251</v>
      </c>
      <c r="AX32" s="261" t="s">
        <v>378</v>
      </c>
      <c r="AY32" s="1"/>
      <c r="AZ32" s="1"/>
      <c r="BA32" s="1"/>
      <c r="BB32" s="1"/>
      <c r="BC32" s="1"/>
      <c r="BD32" s="1"/>
      <c r="BE32" s="1"/>
      <c r="BF32" s="269"/>
      <c r="BG32" s="319">
        <v>99.6</v>
      </c>
      <c r="BH32" s="313"/>
      <c r="BI32" s="313"/>
      <c r="BJ32" s="313"/>
      <c r="BK32" s="313"/>
      <c r="BL32" s="313"/>
      <c r="BM32" s="238">
        <v>99.3</v>
      </c>
      <c r="BN32" s="313"/>
      <c r="BO32" s="313"/>
      <c r="BP32" s="313"/>
      <c r="BQ32" s="316"/>
      <c r="BR32" s="319">
        <v>99.5</v>
      </c>
      <c r="BS32" s="313"/>
      <c r="BT32" s="313"/>
      <c r="BU32" s="313"/>
      <c r="BV32" s="313"/>
      <c r="BW32" s="313"/>
      <c r="BX32" s="238">
        <v>99.4</v>
      </c>
      <c r="BY32" s="313"/>
      <c r="BZ32" s="313"/>
      <c r="CA32" s="313"/>
      <c r="CB32" s="316"/>
      <c r="CD32" s="135"/>
      <c r="CE32" s="142"/>
      <c r="CF32" s="261" t="s">
        <v>404</v>
      </c>
      <c r="CG32" s="1"/>
      <c r="CH32" s="1"/>
      <c r="CI32" s="1"/>
      <c r="CJ32" s="1"/>
      <c r="CK32" s="1"/>
      <c r="CL32" s="1"/>
      <c r="CM32" s="1"/>
      <c r="CN32" s="1"/>
      <c r="CO32" s="1"/>
      <c r="CP32" s="1"/>
      <c r="CQ32" s="269"/>
      <c r="CR32" s="274">
        <v>873</v>
      </c>
      <c r="CS32" s="217"/>
      <c r="CT32" s="217"/>
      <c r="CU32" s="217"/>
      <c r="CV32" s="217"/>
      <c r="CW32" s="217"/>
      <c r="CX32" s="217"/>
      <c r="CY32" s="279"/>
      <c r="CZ32" s="283">
        <v>0</v>
      </c>
      <c r="DA32" s="335"/>
      <c r="DB32" s="335"/>
      <c r="DC32" s="338"/>
      <c r="DD32" s="288">
        <v>873</v>
      </c>
      <c r="DE32" s="217"/>
      <c r="DF32" s="217"/>
      <c r="DG32" s="217"/>
      <c r="DH32" s="217"/>
      <c r="DI32" s="217"/>
      <c r="DJ32" s="217"/>
      <c r="DK32" s="279"/>
      <c r="DL32" s="288">
        <v>873</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134</v>
      </c>
      <c r="C33" s="1"/>
      <c r="D33" s="1"/>
      <c r="E33" s="1"/>
      <c r="F33" s="1"/>
      <c r="G33" s="1"/>
      <c r="H33" s="1"/>
      <c r="I33" s="1"/>
      <c r="J33" s="1"/>
      <c r="K33" s="1"/>
      <c r="L33" s="1"/>
      <c r="M33" s="1"/>
      <c r="N33" s="1"/>
      <c r="O33" s="1"/>
      <c r="P33" s="1"/>
      <c r="Q33" s="269"/>
      <c r="R33" s="274">
        <v>37849</v>
      </c>
      <c r="S33" s="217"/>
      <c r="T33" s="217"/>
      <c r="U33" s="217"/>
      <c r="V33" s="217"/>
      <c r="W33" s="217"/>
      <c r="X33" s="217"/>
      <c r="Y33" s="279"/>
      <c r="Z33" s="282">
        <v>0.3</v>
      </c>
      <c r="AA33" s="282"/>
      <c r="AB33" s="282"/>
      <c r="AC33" s="282"/>
      <c r="AD33" s="287" t="s">
        <v>202</v>
      </c>
      <c r="AE33" s="287"/>
      <c r="AF33" s="287"/>
      <c r="AG33" s="287"/>
      <c r="AH33" s="287"/>
      <c r="AI33" s="287"/>
      <c r="AJ33" s="287"/>
      <c r="AK33" s="287"/>
      <c r="AL33" s="283" t="s">
        <v>202</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99.1</v>
      </c>
      <c r="BH33" s="312"/>
      <c r="BI33" s="312"/>
      <c r="BJ33" s="312"/>
      <c r="BK33" s="312"/>
      <c r="BL33" s="312"/>
      <c r="BM33" s="294">
        <v>90.2</v>
      </c>
      <c r="BN33" s="312"/>
      <c r="BO33" s="312"/>
      <c r="BP33" s="312"/>
      <c r="BQ33" s="317"/>
      <c r="BR33" s="320">
        <v>99.1</v>
      </c>
      <c r="BS33" s="312"/>
      <c r="BT33" s="312"/>
      <c r="BU33" s="312"/>
      <c r="BV33" s="312"/>
      <c r="BW33" s="312"/>
      <c r="BX33" s="294">
        <v>90.6</v>
      </c>
      <c r="BY33" s="312"/>
      <c r="BZ33" s="312"/>
      <c r="CA33" s="312"/>
      <c r="CB33" s="317"/>
      <c r="CD33" s="261" t="s">
        <v>405</v>
      </c>
      <c r="CE33" s="1"/>
      <c r="CF33" s="1"/>
      <c r="CG33" s="1"/>
      <c r="CH33" s="1"/>
      <c r="CI33" s="1"/>
      <c r="CJ33" s="1"/>
      <c r="CK33" s="1"/>
      <c r="CL33" s="1"/>
      <c r="CM33" s="1"/>
      <c r="CN33" s="1"/>
      <c r="CO33" s="1"/>
      <c r="CP33" s="1"/>
      <c r="CQ33" s="269"/>
      <c r="CR33" s="274">
        <v>6596472</v>
      </c>
      <c r="CS33" s="313"/>
      <c r="CT33" s="313"/>
      <c r="CU33" s="313"/>
      <c r="CV33" s="313"/>
      <c r="CW33" s="313"/>
      <c r="CX33" s="313"/>
      <c r="CY33" s="332"/>
      <c r="CZ33" s="283">
        <v>47.8</v>
      </c>
      <c r="DA33" s="335"/>
      <c r="DB33" s="335"/>
      <c r="DC33" s="338"/>
      <c r="DD33" s="288">
        <v>4657539</v>
      </c>
      <c r="DE33" s="313"/>
      <c r="DF33" s="313"/>
      <c r="DG33" s="313"/>
      <c r="DH33" s="313"/>
      <c r="DI33" s="313"/>
      <c r="DJ33" s="313"/>
      <c r="DK33" s="332"/>
      <c r="DL33" s="288">
        <v>2965063</v>
      </c>
      <c r="DM33" s="313"/>
      <c r="DN33" s="313"/>
      <c r="DO33" s="313"/>
      <c r="DP33" s="313"/>
      <c r="DQ33" s="313"/>
      <c r="DR33" s="313"/>
      <c r="DS33" s="313"/>
      <c r="DT33" s="313"/>
      <c r="DU33" s="313"/>
      <c r="DV33" s="332"/>
      <c r="DW33" s="283">
        <v>38.6</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325744</v>
      </c>
      <c r="S34" s="217"/>
      <c r="T34" s="217"/>
      <c r="U34" s="217"/>
      <c r="V34" s="217"/>
      <c r="W34" s="217"/>
      <c r="X34" s="217"/>
      <c r="Y34" s="279"/>
      <c r="Z34" s="282">
        <v>2.2999999999999998</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408</v>
      </c>
      <c r="CE34" s="1"/>
      <c r="CF34" s="1"/>
      <c r="CG34" s="1"/>
      <c r="CH34" s="1"/>
      <c r="CI34" s="1"/>
      <c r="CJ34" s="1"/>
      <c r="CK34" s="1"/>
      <c r="CL34" s="1"/>
      <c r="CM34" s="1"/>
      <c r="CN34" s="1"/>
      <c r="CO34" s="1"/>
      <c r="CP34" s="1"/>
      <c r="CQ34" s="269"/>
      <c r="CR34" s="274">
        <v>2225445</v>
      </c>
      <c r="CS34" s="217"/>
      <c r="CT34" s="217"/>
      <c r="CU34" s="217"/>
      <c r="CV34" s="217"/>
      <c r="CW34" s="217"/>
      <c r="CX34" s="217"/>
      <c r="CY34" s="279"/>
      <c r="CZ34" s="283">
        <v>16.100000000000001</v>
      </c>
      <c r="DA34" s="335"/>
      <c r="DB34" s="335"/>
      <c r="DC34" s="338"/>
      <c r="DD34" s="288">
        <v>1620288</v>
      </c>
      <c r="DE34" s="217"/>
      <c r="DF34" s="217"/>
      <c r="DG34" s="217"/>
      <c r="DH34" s="217"/>
      <c r="DI34" s="217"/>
      <c r="DJ34" s="217"/>
      <c r="DK34" s="279"/>
      <c r="DL34" s="288">
        <v>1085161</v>
      </c>
      <c r="DM34" s="217"/>
      <c r="DN34" s="217"/>
      <c r="DO34" s="217"/>
      <c r="DP34" s="217"/>
      <c r="DQ34" s="217"/>
      <c r="DR34" s="217"/>
      <c r="DS34" s="217"/>
      <c r="DT34" s="217"/>
      <c r="DU34" s="217"/>
      <c r="DV34" s="279"/>
      <c r="DW34" s="283">
        <v>14.1</v>
      </c>
      <c r="DX34" s="335"/>
      <c r="DY34" s="335"/>
      <c r="DZ34" s="335"/>
      <c r="EA34" s="335"/>
      <c r="EB34" s="335"/>
      <c r="EC34" s="360"/>
    </row>
    <row r="35" spans="2:133" ht="11.25" customHeight="1">
      <c r="B35" s="261" t="s">
        <v>410</v>
      </c>
      <c r="C35" s="1"/>
      <c r="D35" s="1"/>
      <c r="E35" s="1"/>
      <c r="F35" s="1"/>
      <c r="G35" s="1"/>
      <c r="H35" s="1"/>
      <c r="I35" s="1"/>
      <c r="J35" s="1"/>
      <c r="K35" s="1"/>
      <c r="L35" s="1"/>
      <c r="M35" s="1"/>
      <c r="N35" s="1"/>
      <c r="O35" s="1"/>
      <c r="P35" s="1"/>
      <c r="Q35" s="269"/>
      <c r="R35" s="274">
        <v>303701</v>
      </c>
      <c r="S35" s="217"/>
      <c r="T35" s="217"/>
      <c r="U35" s="217"/>
      <c r="V35" s="217"/>
      <c r="W35" s="217"/>
      <c r="X35" s="217"/>
      <c r="Y35" s="279"/>
      <c r="Z35" s="282">
        <v>2.1</v>
      </c>
      <c r="AA35" s="282"/>
      <c r="AB35" s="282"/>
      <c r="AC35" s="282"/>
      <c r="AD35" s="287" t="s">
        <v>202</v>
      </c>
      <c r="AE35" s="287"/>
      <c r="AF35" s="287"/>
      <c r="AG35" s="287"/>
      <c r="AH35" s="287"/>
      <c r="AI35" s="287"/>
      <c r="AJ35" s="287"/>
      <c r="AK35" s="287"/>
      <c r="AL35" s="283" t="s">
        <v>202</v>
      </c>
      <c r="AM35" s="238"/>
      <c r="AN35" s="238"/>
      <c r="AO35" s="296"/>
      <c r="AP35" s="95"/>
      <c r="AQ35" s="182" t="s">
        <v>411</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412</v>
      </c>
      <c r="CE35" s="1"/>
      <c r="CF35" s="1"/>
      <c r="CG35" s="1"/>
      <c r="CH35" s="1"/>
      <c r="CI35" s="1"/>
      <c r="CJ35" s="1"/>
      <c r="CK35" s="1"/>
      <c r="CL35" s="1"/>
      <c r="CM35" s="1"/>
      <c r="CN35" s="1"/>
      <c r="CO35" s="1"/>
      <c r="CP35" s="1"/>
      <c r="CQ35" s="269"/>
      <c r="CR35" s="274">
        <v>715057</v>
      </c>
      <c r="CS35" s="313"/>
      <c r="CT35" s="313"/>
      <c r="CU35" s="313"/>
      <c r="CV35" s="313"/>
      <c r="CW35" s="313"/>
      <c r="CX35" s="313"/>
      <c r="CY35" s="332"/>
      <c r="CZ35" s="283">
        <v>5.2</v>
      </c>
      <c r="DA35" s="335"/>
      <c r="DB35" s="335"/>
      <c r="DC35" s="338"/>
      <c r="DD35" s="288">
        <v>644507</v>
      </c>
      <c r="DE35" s="313"/>
      <c r="DF35" s="313"/>
      <c r="DG35" s="313"/>
      <c r="DH35" s="313"/>
      <c r="DI35" s="313"/>
      <c r="DJ35" s="313"/>
      <c r="DK35" s="332"/>
      <c r="DL35" s="288">
        <v>346171</v>
      </c>
      <c r="DM35" s="313"/>
      <c r="DN35" s="313"/>
      <c r="DO35" s="313"/>
      <c r="DP35" s="313"/>
      <c r="DQ35" s="313"/>
      <c r="DR35" s="313"/>
      <c r="DS35" s="313"/>
      <c r="DT35" s="313"/>
      <c r="DU35" s="313"/>
      <c r="DV35" s="332"/>
      <c r="DW35" s="283">
        <v>4.5</v>
      </c>
      <c r="DX35" s="335"/>
      <c r="DY35" s="335"/>
      <c r="DZ35" s="335"/>
      <c r="EA35" s="335"/>
      <c r="EB35" s="335"/>
      <c r="EC35" s="360"/>
    </row>
    <row r="36" spans="2:133" ht="11.25" customHeight="1">
      <c r="B36" s="261" t="s">
        <v>379</v>
      </c>
      <c r="C36" s="1"/>
      <c r="D36" s="1"/>
      <c r="E36" s="1"/>
      <c r="F36" s="1"/>
      <c r="G36" s="1"/>
      <c r="H36" s="1"/>
      <c r="I36" s="1"/>
      <c r="J36" s="1"/>
      <c r="K36" s="1"/>
      <c r="L36" s="1"/>
      <c r="M36" s="1"/>
      <c r="N36" s="1"/>
      <c r="O36" s="1"/>
      <c r="P36" s="1"/>
      <c r="Q36" s="269"/>
      <c r="R36" s="274">
        <v>696644</v>
      </c>
      <c r="S36" s="217"/>
      <c r="T36" s="217"/>
      <c r="U36" s="217"/>
      <c r="V36" s="217"/>
      <c r="W36" s="217"/>
      <c r="X36" s="217"/>
      <c r="Y36" s="279"/>
      <c r="Z36" s="282">
        <v>4.9000000000000004</v>
      </c>
      <c r="AA36" s="282"/>
      <c r="AB36" s="282"/>
      <c r="AC36" s="282"/>
      <c r="AD36" s="287" t="s">
        <v>202</v>
      </c>
      <c r="AE36" s="287"/>
      <c r="AF36" s="287"/>
      <c r="AG36" s="287"/>
      <c r="AH36" s="287"/>
      <c r="AI36" s="287"/>
      <c r="AJ36" s="287"/>
      <c r="AK36" s="287"/>
      <c r="AL36" s="283" t="s">
        <v>202</v>
      </c>
      <c r="AM36" s="238"/>
      <c r="AN36" s="238"/>
      <c r="AO36" s="296"/>
      <c r="AP36" s="95"/>
      <c r="AQ36" s="301" t="s">
        <v>395</v>
      </c>
      <c r="AR36" s="304"/>
      <c r="AS36" s="304"/>
      <c r="AT36" s="304"/>
      <c r="AU36" s="304"/>
      <c r="AV36" s="304"/>
      <c r="AW36" s="304"/>
      <c r="AX36" s="304"/>
      <c r="AY36" s="309"/>
      <c r="AZ36" s="273">
        <v>1718665</v>
      </c>
      <c r="BA36" s="276"/>
      <c r="BB36" s="276"/>
      <c r="BC36" s="276"/>
      <c r="BD36" s="276"/>
      <c r="BE36" s="276"/>
      <c r="BF36" s="315"/>
      <c r="BG36" s="260" t="s">
        <v>415</v>
      </c>
      <c r="BH36" s="265"/>
      <c r="BI36" s="265"/>
      <c r="BJ36" s="265"/>
      <c r="BK36" s="265"/>
      <c r="BL36" s="265"/>
      <c r="BM36" s="265"/>
      <c r="BN36" s="265"/>
      <c r="BO36" s="265"/>
      <c r="BP36" s="265"/>
      <c r="BQ36" s="265"/>
      <c r="BR36" s="265"/>
      <c r="BS36" s="265"/>
      <c r="BT36" s="265"/>
      <c r="BU36" s="268"/>
      <c r="BV36" s="273">
        <v>21240</v>
      </c>
      <c r="BW36" s="276"/>
      <c r="BX36" s="276"/>
      <c r="BY36" s="276"/>
      <c r="BZ36" s="276"/>
      <c r="CA36" s="276"/>
      <c r="CB36" s="315"/>
      <c r="CD36" s="261" t="s">
        <v>31</v>
      </c>
      <c r="CE36" s="1"/>
      <c r="CF36" s="1"/>
      <c r="CG36" s="1"/>
      <c r="CH36" s="1"/>
      <c r="CI36" s="1"/>
      <c r="CJ36" s="1"/>
      <c r="CK36" s="1"/>
      <c r="CL36" s="1"/>
      <c r="CM36" s="1"/>
      <c r="CN36" s="1"/>
      <c r="CO36" s="1"/>
      <c r="CP36" s="1"/>
      <c r="CQ36" s="269"/>
      <c r="CR36" s="274">
        <v>1818058</v>
      </c>
      <c r="CS36" s="217"/>
      <c r="CT36" s="217"/>
      <c r="CU36" s="217"/>
      <c r="CV36" s="217"/>
      <c r="CW36" s="217"/>
      <c r="CX36" s="217"/>
      <c r="CY36" s="279"/>
      <c r="CZ36" s="283">
        <v>13.2</v>
      </c>
      <c r="DA36" s="335"/>
      <c r="DB36" s="335"/>
      <c r="DC36" s="338"/>
      <c r="DD36" s="288">
        <v>910372</v>
      </c>
      <c r="DE36" s="217"/>
      <c r="DF36" s="217"/>
      <c r="DG36" s="217"/>
      <c r="DH36" s="217"/>
      <c r="DI36" s="217"/>
      <c r="DJ36" s="217"/>
      <c r="DK36" s="279"/>
      <c r="DL36" s="288">
        <v>455842</v>
      </c>
      <c r="DM36" s="217"/>
      <c r="DN36" s="217"/>
      <c r="DO36" s="217"/>
      <c r="DP36" s="217"/>
      <c r="DQ36" s="217"/>
      <c r="DR36" s="217"/>
      <c r="DS36" s="217"/>
      <c r="DT36" s="217"/>
      <c r="DU36" s="217"/>
      <c r="DV36" s="279"/>
      <c r="DW36" s="283">
        <v>5.9</v>
      </c>
      <c r="DX36" s="335"/>
      <c r="DY36" s="335"/>
      <c r="DZ36" s="335"/>
      <c r="EA36" s="335"/>
      <c r="EB36" s="335"/>
      <c r="EC36" s="360"/>
    </row>
    <row r="37" spans="2:133" ht="11.25" customHeight="1">
      <c r="B37" s="261" t="s">
        <v>406</v>
      </c>
      <c r="C37" s="1"/>
      <c r="D37" s="1"/>
      <c r="E37" s="1"/>
      <c r="F37" s="1"/>
      <c r="G37" s="1"/>
      <c r="H37" s="1"/>
      <c r="I37" s="1"/>
      <c r="J37" s="1"/>
      <c r="K37" s="1"/>
      <c r="L37" s="1"/>
      <c r="M37" s="1"/>
      <c r="N37" s="1"/>
      <c r="O37" s="1"/>
      <c r="P37" s="1"/>
      <c r="Q37" s="269"/>
      <c r="R37" s="274">
        <v>186575</v>
      </c>
      <c r="S37" s="217"/>
      <c r="T37" s="217"/>
      <c r="U37" s="217"/>
      <c r="V37" s="217"/>
      <c r="W37" s="217"/>
      <c r="X37" s="217"/>
      <c r="Y37" s="279"/>
      <c r="Z37" s="282">
        <v>1.3</v>
      </c>
      <c r="AA37" s="282"/>
      <c r="AB37" s="282"/>
      <c r="AC37" s="282"/>
      <c r="AD37" s="287">
        <v>9</v>
      </c>
      <c r="AE37" s="287"/>
      <c r="AF37" s="287"/>
      <c r="AG37" s="287"/>
      <c r="AH37" s="287"/>
      <c r="AI37" s="287"/>
      <c r="AJ37" s="287"/>
      <c r="AK37" s="287"/>
      <c r="AL37" s="283">
        <v>0</v>
      </c>
      <c r="AM37" s="238"/>
      <c r="AN37" s="238"/>
      <c r="AO37" s="296"/>
      <c r="AQ37" s="302" t="s">
        <v>416</v>
      </c>
      <c r="AR37" s="111"/>
      <c r="AS37" s="111"/>
      <c r="AT37" s="111"/>
      <c r="AU37" s="111"/>
      <c r="AV37" s="111"/>
      <c r="AW37" s="111"/>
      <c r="AX37" s="111"/>
      <c r="AY37" s="310"/>
      <c r="AZ37" s="274">
        <v>617850</v>
      </c>
      <c r="BA37" s="217"/>
      <c r="BB37" s="217"/>
      <c r="BC37" s="217"/>
      <c r="BD37" s="313"/>
      <c r="BE37" s="313"/>
      <c r="BF37" s="316"/>
      <c r="BG37" s="261" t="s">
        <v>419</v>
      </c>
      <c r="BH37" s="1"/>
      <c r="BI37" s="1"/>
      <c r="BJ37" s="1"/>
      <c r="BK37" s="1"/>
      <c r="BL37" s="1"/>
      <c r="BM37" s="1"/>
      <c r="BN37" s="1"/>
      <c r="BO37" s="1"/>
      <c r="BP37" s="1"/>
      <c r="BQ37" s="1"/>
      <c r="BR37" s="1"/>
      <c r="BS37" s="1"/>
      <c r="BT37" s="1"/>
      <c r="BU37" s="269"/>
      <c r="BV37" s="274">
        <v>-524</v>
      </c>
      <c r="BW37" s="217"/>
      <c r="BX37" s="217"/>
      <c r="BY37" s="217"/>
      <c r="BZ37" s="217"/>
      <c r="CA37" s="217"/>
      <c r="CB37" s="326"/>
      <c r="CD37" s="261" t="s">
        <v>163</v>
      </c>
      <c r="CE37" s="1"/>
      <c r="CF37" s="1"/>
      <c r="CG37" s="1"/>
      <c r="CH37" s="1"/>
      <c r="CI37" s="1"/>
      <c r="CJ37" s="1"/>
      <c r="CK37" s="1"/>
      <c r="CL37" s="1"/>
      <c r="CM37" s="1"/>
      <c r="CN37" s="1"/>
      <c r="CO37" s="1"/>
      <c r="CP37" s="1"/>
      <c r="CQ37" s="269"/>
      <c r="CR37" s="274">
        <v>668386</v>
      </c>
      <c r="CS37" s="313"/>
      <c r="CT37" s="313"/>
      <c r="CU37" s="313"/>
      <c r="CV37" s="313"/>
      <c r="CW37" s="313"/>
      <c r="CX37" s="313"/>
      <c r="CY37" s="332"/>
      <c r="CZ37" s="283">
        <v>4.8</v>
      </c>
      <c r="DA37" s="335"/>
      <c r="DB37" s="335"/>
      <c r="DC37" s="338"/>
      <c r="DD37" s="288">
        <v>35286</v>
      </c>
      <c r="DE37" s="313"/>
      <c r="DF37" s="313"/>
      <c r="DG37" s="313"/>
      <c r="DH37" s="313"/>
      <c r="DI37" s="313"/>
      <c r="DJ37" s="313"/>
      <c r="DK37" s="332"/>
      <c r="DL37" s="288">
        <v>24741</v>
      </c>
      <c r="DM37" s="313"/>
      <c r="DN37" s="313"/>
      <c r="DO37" s="313"/>
      <c r="DP37" s="313"/>
      <c r="DQ37" s="313"/>
      <c r="DR37" s="313"/>
      <c r="DS37" s="313"/>
      <c r="DT37" s="313"/>
      <c r="DU37" s="313"/>
      <c r="DV37" s="332"/>
      <c r="DW37" s="283">
        <v>0.3</v>
      </c>
      <c r="DX37" s="335"/>
      <c r="DY37" s="335"/>
      <c r="DZ37" s="335"/>
      <c r="EA37" s="335"/>
      <c r="EB37" s="335"/>
      <c r="EC37" s="360"/>
    </row>
    <row r="38" spans="2:133" ht="11.25" customHeight="1">
      <c r="B38" s="261" t="s">
        <v>420</v>
      </c>
      <c r="C38" s="1"/>
      <c r="D38" s="1"/>
      <c r="E38" s="1"/>
      <c r="F38" s="1"/>
      <c r="G38" s="1"/>
      <c r="H38" s="1"/>
      <c r="I38" s="1"/>
      <c r="J38" s="1"/>
      <c r="K38" s="1"/>
      <c r="L38" s="1"/>
      <c r="M38" s="1"/>
      <c r="N38" s="1"/>
      <c r="O38" s="1"/>
      <c r="P38" s="1"/>
      <c r="Q38" s="269"/>
      <c r="R38" s="274">
        <v>1773100</v>
      </c>
      <c r="S38" s="217"/>
      <c r="T38" s="217"/>
      <c r="U38" s="217"/>
      <c r="V38" s="217"/>
      <c r="W38" s="217"/>
      <c r="X38" s="217"/>
      <c r="Y38" s="279"/>
      <c r="Z38" s="282">
        <v>12.4</v>
      </c>
      <c r="AA38" s="282"/>
      <c r="AB38" s="282"/>
      <c r="AC38" s="282"/>
      <c r="AD38" s="287" t="s">
        <v>202</v>
      </c>
      <c r="AE38" s="287"/>
      <c r="AF38" s="287"/>
      <c r="AG38" s="287"/>
      <c r="AH38" s="287"/>
      <c r="AI38" s="287"/>
      <c r="AJ38" s="287"/>
      <c r="AK38" s="287"/>
      <c r="AL38" s="283" t="s">
        <v>202</v>
      </c>
      <c r="AM38" s="238"/>
      <c r="AN38" s="238"/>
      <c r="AO38" s="296"/>
      <c r="AQ38" s="302" t="s">
        <v>311</v>
      </c>
      <c r="AR38" s="111"/>
      <c r="AS38" s="111"/>
      <c r="AT38" s="111"/>
      <c r="AU38" s="111"/>
      <c r="AV38" s="111"/>
      <c r="AW38" s="111"/>
      <c r="AX38" s="111"/>
      <c r="AY38" s="310"/>
      <c r="AZ38" s="274">
        <v>371528</v>
      </c>
      <c r="BA38" s="217"/>
      <c r="BB38" s="217"/>
      <c r="BC38" s="217"/>
      <c r="BD38" s="313"/>
      <c r="BE38" s="313"/>
      <c r="BF38" s="316"/>
      <c r="BG38" s="261" t="s">
        <v>422</v>
      </c>
      <c r="BH38" s="1"/>
      <c r="BI38" s="1"/>
      <c r="BJ38" s="1"/>
      <c r="BK38" s="1"/>
      <c r="BL38" s="1"/>
      <c r="BM38" s="1"/>
      <c r="BN38" s="1"/>
      <c r="BO38" s="1"/>
      <c r="BP38" s="1"/>
      <c r="BQ38" s="1"/>
      <c r="BR38" s="1"/>
      <c r="BS38" s="1"/>
      <c r="BT38" s="1"/>
      <c r="BU38" s="269"/>
      <c r="BV38" s="274">
        <v>1400</v>
      </c>
      <c r="BW38" s="217"/>
      <c r="BX38" s="217"/>
      <c r="BY38" s="217"/>
      <c r="BZ38" s="217"/>
      <c r="CA38" s="217"/>
      <c r="CB38" s="326"/>
      <c r="CD38" s="261" t="s">
        <v>423</v>
      </c>
      <c r="CE38" s="1"/>
      <c r="CF38" s="1"/>
      <c r="CG38" s="1"/>
      <c r="CH38" s="1"/>
      <c r="CI38" s="1"/>
      <c r="CJ38" s="1"/>
      <c r="CK38" s="1"/>
      <c r="CL38" s="1"/>
      <c r="CM38" s="1"/>
      <c r="CN38" s="1"/>
      <c r="CO38" s="1"/>
      <c r="CP38" s="1"/>
      <c r="CQ38" s="269"/>
      <c r="CR38" s="274">
        <v>1347137</v>
      </c>
      <c r="CS38" s="217"/>
      <c r="CT38" s="217"/>
      <c r="CU38" s="217"/>
      <c r="CV38" s="217"/>
      <c r="CW38" s="217"/>
      <c r="CX38" s="217"/>
      <c r="CY38" s="279"/>
      <c r="CZ38" s="283">
        <v>9.8000000000000007</v>
      </c>
      <c r="DA38" s="335"/>
      <c r="DB38" s="335"/>
      <c r="DC38" s="338"/>
      <c r="DD38" s="288">
        <v>1242853</v>
      </c>
      <c r="DE38" s="217"/>
      <c r="DF38" s="217"/>
      <c r="DG38" s="217"/>
      <c r="DH38" s="217"/>
      <c r="DI38" s="217"/>
      <c r="DJ38" s="217"/>
      <c r="DK38" s="279"/>
      <c r="DL38" s="288">
        <v>1077889</v>
      </c>
      <c r="DM38" s="217"/>
      <c r="DN38" s="217"/>
      <c r="DO38" s="217"/>
      <c r="DP38" s="217"/>
      <c r="DQ38" s="217"/>
      <c r="DR38" s="217"/>
      <c r="DS38" s="217"/>
      <c r="DT38" s="217"/>
      <c r="DU38" s="217"/>
      <c r="DV38" s="279"/>
      <c r="DW38" s="283">
        <v>14</v>
      </c>
      <c r="DX38" s="335"/>
      <c r="DY38" s="335"/>
      <c r="DZ38" s="335"/>
      <c r="EA38" s="335"/>
      <c r="EB38" s="335"/>
      <c r="EC38" s="360"/>
    </row>
    <row r="39" spans="2:133" ht="11.25" customHeight="1">
      <c r="B39" s="261" t="s">
        <v>424</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425</v>
      </c>
      <c r="AR39" s="111"/>
      <c r="AS39" s="111"/>
      <c r="AT39" s="111"/>
      <c r="AU39" s="111"/>
      <c r="AV39" s="111"/>
      <c r="AW39" s="111"/>
      <c r="AX39" s="111"/>
      <c r="AY39" s="310"/>
      <c r="AZ39" s="274">
        <v>9303</v>
      </c>
      <c r="BA39" s="217"/>
      <c r="BB39" s="217"/>
      <c r="BC39" s="217"/>
      <c r="BD39" s="313"/>
      <c r="BE39" s="313"/>
      <c r="BF39" s="316"/>
      <c r="BG39" s="261" t="s">
        <v>343</v>
      </c>
      <c r="BH39" s="1"/>
      <c r="BI39" s="1"/>
      <c r="BJ39" s="1"/>
      <c r="BK39" s="1"/>
      <c r="BL39" s="1"/>
      <c r="BM39" s="1"/>
      <c r="BN39" s="1"/>
      <c r="BO39" s="1"/>
      <c r="BP39" s="1"/>
      <c r="BQ39" s="1"/>
      <c r="BR39" s="1"/>
      <c r="BS39" s="1"/>
      <c r="BT39" s="1"/>
      <c r="BU39" s="269"/>
      <c r="BV39" s="274">
        <v>1942</v>
      </c>
      <c r="BW39" s="217"/>
      <c r="BX39" s="217"/>
      <c r="BY39" s="217"/>
      <c r="BZ39" s="217"/>
      <c r="CA39" s="217"/>
      <c r="CB39" s="326"/>
      <c r="CD39" s="261" t="s">
        <v>429</v>
      </c>
      <c r="CE39" s="1"/>
      <c r="CF39" s="1"/>
      <c r="CG39" s="1"/>
      <c r="CH39" s="1"/>
      <c r="CI39" s="1"/>
      <c r="CJ39" s="1"/>
      <c r="CK39" s="1"/>
      <c r="CL39" s="1"/>
      <c r="CM39" s="1"/>
      <c r="CN39" s="1"/>
      <c r="CO39" s="1"/>
      <c r="CP39" s="1"/>
      <c r="CQ39" s="269"/>
      <c r="CR39" s="274">
        <v>432015</v>
      </c>
      <c r="CS39" s="313"/>
      <c r="CT39" s="313"/>
      <c r="CU39" s="313"/>
      <c r="CV39" s="313"/>
      <c r="CW39" s="313"/>
      <c r="CX39" s="313"/>
      <c r="CY39" s="332"/>
      <c r="CZ39" s="283">
        <v>3.1</v>
      </c>
      <c r="DA39" s="335"/>
      <c r="DB39" s="335"/>
      <c r="DC39" s="338"/>
      <c r="DD39" s="288">
        <v>239519</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430</v>
      </c>
      <c r="C40" s="1"/>
      <c r="D40" s="1"/>
      <c r="E40" s="1"/>
      <c r="F40" s="1"/>
      <c r="G40" s="1"/>
      <c r="H40" s="1"/>
      <c r="I40" s="1"/>
      <c r="J40" s="1"/>
      <c r="K40" s="1"/>
      <c r="L40" s="1"/>
      <c r="M40" s="1"/>
      <c r="N40" s="1"/>
      <c r="O40" s="1"/>
      <c r="P40" s="1"/>
      <c r="Q40" s="269"/>
      <c r="R40" s="274">
        <v>29500</v>
      </c>
      <c r="S40" s="217"/>
      <c r="T40" s="217"/>
      <c r="U40" s="217"/>
      <c r="V40" s="217"/>
      <c r="W40" s="217"/>
      <c r="X40" s="217"/>
      <c r="Y40" s="279"/>
      <c r="Z40" s="282">
        <v>0.2</v>
      </c>
      <c r="AA40" s="282"/>
      <c r="AB40" s="282"/>
      <c r="AC40" s="282"/>
      <c r="AD40" s="287" t="s">
        <v>202</v>
      </c>
      <c r="AE40" s="287"/>
      <c r="AF40" s="287"/>
      <c r="AG40" s="287"/>
      <c r="AH40" s="287"/>
      <c r="AI40" s="287"/>
      <c r="AJ40" s="287"/>
      <c r="AK40" s="287"/>
      <c r="AL40" s="283" t="s">
        <v>202</v>
      </c>
      <c r="AM40" s="238"/>
      <c r="AN40" s="238"/>
      <c r="AO40" s="296"/>
      <c r="AQ40" s="302" t="s">
        <v>432</v>
      </c>
      <c r="AR40" s="111"/>
      <c r="AS40" s="111"/>
      <c r="AT40" s="111"/>
      <c r="AU40" s="111"/>
      <c r="AV40" s="111"/>
      <c r="AW40" s="111"/>
      <c r="AX40" s="111"/>
      <c r="AY40" s="310"/>
      <c r="AZ40" s="274" t="s">
        <v>202</v>
      </c>
      <c r="BA40" s="217"/>
      <c r="BB40" s="217"/>
      <c r="BC40" s="217"/>
      <c r="BD40" s="313"/>
      <c r="BE40" s="313"/>
      <c r="BF40" s="316"/>
      <c r="BG40" s="299" t="s">
        <v>433</v>
      </c>
      <c r="BH40" s="29"/>
      <c r="BI40" s="29"/>
      <c r="BJ40" s="29"/>
      <c r="BK40" s="29"/>
      <c r="BL40" s="29"/>
      <c r="BM40" s="1" t="s">
        <v>434</v>
      </c>
      <c r="BN40" s="1"/>
      <c r="BO40" s="1"/>
      <c r="BP40" s="1"/>
      <c r="BQ40" s="1"/>
      <c r="BR40" s="1"/>
      <c r="BS40" s="1"/>
      <c r="BT40" s="1"/>
      <c r="BU40" s="269"/>
      <c r="BV40" s="274">
        <v>85</v>
      </c>
      <c r="BW40" s="217"/>
      <c r="BX40" s="217"/>
      <c r="BY40" s="217"/>
      <c r="BZ40" s="217"/>
      <c r="CA40" s="217"/>
      <c r="CB40" s="326"/>
      <c r="CD40" s="261" t="s">
        <v>374</v>
      </c>
      <c r="CE40" s="1"/>
      <c r="CF40" s="1"/>
      <c r="CG40" s="1"/>
      <c r="CH40" s="1"/>
      <c r="CI40" s="1"/>
      <c r="CJ40" s="1"/>
      <c r="CK40" s="1"/>
      <c r="CL40" s="1"/>
      <c r="CM40" s="1"/>
      <c r="CN40" s="1"/>
      <c r="CO40" s="1"/>
      <c r="CP40" s="1"/>
      <c r="CQ40" s="269"/>
      <c r="CR40" s="274">
        <v>58760</v>
      </c>
      <c r="CS40" s="217"/>
      <c r="CT40" s="217"/>
      <c r="CU40" s="217"/>
      <c r="CV40" s="217"/>
      <c r="CW40" s="217"/>
      <c r="CX40" s="217"/>
      <c r="CY40" s="279"/>
      <c r="CZ40" s="283">
        <v>0.4</v>
      </c>
      <c r="DA40" s="335"/>
      <c r="DB40" s="335"/>
      <c r="DC40" s="338"/>
      <c r="DD40" s="288" t="s">
        <v>202</v>
      </c>
      <c r="DE40" s="217"/>
      <c r="DF40" s="217"/>
      <c r="DG40" s="217"/>
      <c r="DH40" s="217"/>
      <c r="DI40" s="217"/>
      <c r="DJ40" s="217"/>
      <c r="DK40" s="279"/>
      <c r="DL40" s="288" t="s">
        <v>202</v>
      </c>
      <c r="DM40" s="217"/>
      <c r="DN40" s="217"/>
      <c r="DO40" s="217"/>
      <c r="DP40" s="217"/>
      <c r="DQ40" s="217"/>
      <c r="DR40" s="217"/>
      <c r="DS40" s="217"/>
      <c r="DT40" s="217"/>
      <c r="DU40" s="217"/>
      <c r="DV40" s="279"/>
      <c r="DW40" s="283" t="s">
        <v>202</v>
      </c>
      <c r="DX40" s="335"/>
      <c r="DY40" s="335"/>
      <c r="DZ40" s="335"/>
      <c r="EA40" s="335"/>
      <c r="EB40" s="335"/>
      <c r="EC40" s="360"/>
    </row>
    <row r="41" spans="2:133" ht="11.25" customHeight="1">
      <c r="B41" s="263" t="s">
        <v>431</v>
      </c>
      <c r="C41" s="267"/>
      <c r="D41" s="267"/>
      <c r="E41" s="267"/>
      <c r="F41" s="267"/>
      <c r="G41" s="267"/>
      <c r="H41" s="267"/>
      <c r="I41" s="267"/>
      <c r="J41" s="267"/>
      <c r="K41" s="267"/>
      <c r="L41" s="267"/>
      <c r="M41" s="267"/>
      <c r="N41" s="267"/>
      <c r="O41" s="267"/>
      <c r="P41" s="267"/>
      <c r="Q41" s="271"/>
      <c r="R41" s="275">
        <v>14349403</v>
      </c>
      <c r="S41" s="277"/>
      <c r="T41" s="277"/>
      <c r="U41" s="277"/>
      <c r="V41" s="277"/>
      <c r="W41" s="277"/>
      <c r="X41" s="277"/>
      <c r="Y41" s="280"/>
      <c r="Z41" s="284">
        <v>100</v>
      </c>
      <c r="AA41" s="284"/>
      <c r="AB41" s="284"/>
      <c r="AC41" s="284"/>
      <c r="AD41" s="289">
        <v>7644356</v>
      </c>
      <c r="AE41" s="289"/>
      <c r="AF41" s="289"/>
      <c r="AG41" s="289"/>
      <c r="AH41" s="289"/>
      <c r="AI41" s="289"/>
      <c r="AJ41" s="289"/>
      <c r="AK41" s="289"/>
      <c r="AL41" s="292">
        <v>100</v>
      </c>
      <c r="AM41" s="294"/>
      <c r="AN41" s="294"/>
      <c r="AO41" s="297"/>
      <c r="AQ41" s="302" t="s">
        <v>435</v>
      </c>
      <c r="AR41" s="111"/>
      <c r="AS41" s="111"/>
      <c r="AT41" s="111"/>
      <c r="AU41" s="111"/>
      <c r="AV41" s="111"/>
      <c r="AW41" s="111"/>
      <c r="AX41" s="111"/>
      <c r="AY41" s="310"/>
      <c r="AZ41" s="274">
        <v>106059</v>
      </c>
      <c r="BA41" s="217"/>
      <c r="BB41" s="217"/>
      <c r="BC41" s="217"/>
      <c r="BD41" s="313"/>
      <c r="BE41" s="313"/>
      <c r="BF41" s="316"/>
      <c r="BG41" s="299"/>
      <c r="BH41" s="29"/>
      <c r="BI41" s="29"/>
      <c r="BJ41" s="29"/>
      <c r="BK41" s="29"/>
      <c r="BL41" s="29"/>
      <c r="BM41" s="1" t="s">
        <v>348</v>
      </c>
      <c r="BN41" s="1"/>
      <c r="BO41" s="1"/>
      <c r="BP41" s="1"/>
      <c r="BQ41" s="1"/>
      <c r="BR41" s="1"/>
      <c r="BS41" s="1"/>
      <c r="BT41" s="1"/>
      <c r="BU41" s="269"/>
      <c r="BV41" s="274" t="s">
        <v>202</v>
      </c>
      <c r="BW41" s="217"/>
      <c r="BX41" s="217"/>
      <c r="BY41" s="217"/>
      <c r="BZ41" s="217"/>
      <c r="CA41" s="217"/>
      <c r="CB41" s="326"/>
      <c r="CD41" s="261" t="s">
        <v>290</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436</v>
      </c>
      <c r="AR42" s="305"/>
      <c r="AS42" s="305"/>
      <c r="AT42" s="305"/>
      <c r="AU42" s="305"/>
      <c r="AV42" s="305"/>
      <c r="AW42" s="305"/>
      <c r="AX42" s="305"/>
      <c r="AY42" s="311"/>
      <c r="AZ42" s="275">
        <v>613925</v>
      </c>
      <c r="BA42" s="277"/>
      <c r="BB42" s="277"/>
      <c r="BC42" s="277"/>
      <c r="BD42" s="312"/>
      <c r="BE42" s="312"/>
      <c r="BF42" s="317"/>
      <c r="BG42" s="177"/>
      <c r="BH42" s="179"/>
      <c r="BI42" s="179"/>
      <c r="BJ42" s="179"/>
      <c r="BK42" s="179"/>
      <c r="BL42" s="179"/>
      <c r="BM42" s="267" t="s">
        <v>437</v>
      </c>
      <c r="BN42" s="267"/>
      <c r="BO42" s="267"/>
      <c r="BP42" s="267"/>
      <c r="BQ42" s="267"/>
      <c r="BR42" s="267"/>
      <c r="BS42" s="267"/>
      <c r="BT42" s="267"/>
      <c r="BU42" s="271"/>
      <c r="BV42" s="275">
        <v>510</v>
      </c>
      <c r="BW42" s="277"/>
      <c r="BX42" s="277"/>
      <c r="BY42" s="277"/>
      <c r="BZ42" s="277"/>
      <c r="CA42" s="277"/>
      <c r="CB42" s="327"/>
      <c r="CD42" s="261" t="s">
        <v>283</v>
      </c>
      <c r="CE42" s="1"/>
      <c r="CF42" s="1"/>
      <c r="CG42" s="1"/>
      <c r="CH42" s="1"/>
      <c r="CI42" s="1"/>
      <c r="CJ42" s="1"/>
      <c r="CK42" s="1"/>
      <c r="CL42" s="1"/>
      <c r="CM42" s="1"/>
      <c r="CN42" s="1"/>
      <c r="CO42" s="1"/>
      <c r="CP42" s="1"/>
      <c r="CQ42" s="269"/>
      <c r="CR42" s="274">
        <v>2224551</v>
      </c>
      <c r="CS42" s="313"/>
      <c r="CT42" s="313"/>
      <c r="CU42" s="313"/>
      <c r="CV42" s="313"/>
      <c r="CW42" s="313"/>
      <c r="CX42" s="313"/>
      <c r="CY42" s="332"/>
      <c r="CZ42" s="283">
        <v>16.100000000000001</v>
      </c>
      <c r="DA42" s="335"/>
      <c r="DB42" s="335"/>
      <c r="DC42" s="338"/>
      <c r="DD42" s="288">
        <v>347493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89</v>
      </c>
      <c r="CE43" s="1"/>
      <c r="CF43" s="1"/>
      <c r="CG43" s="1"/>
      <c r="CH43" s="1"/>
      <c r="CI43" s="1"/>
      <c r="CJ43" s="1"/>
      <c r="CK43" s="1"/>
      <c r="CL43" s="1"/>
      <c r="CM43" s="1"/>
      <c r="CN43" s="1"/>
      <c r="CO43" s="1"/>
      <c r="CP43" s="1"/>
      <c r="CQ43" s="269"/>
      <c r="CR43" s="274">
        <v>11683</v>
      </c>
      <c r="CS43" s="313"/>
      <c r="CT43" s="313"/>
      <c r="CU43" s="313"/>
      <c r="CV43" s="313"/>
      <c r="CW43" s="313"/>
      <c r="CX43" s="313"/>
      <c r="CY43" s="332"/>
      <c r="CZ43" s="283">
        <v>0.1</v>
      </c>
      <c r="DA43" s="335"/>
      <c r="DB43" s="335"/>
      <c r="DC43" s="338"/>
      <c r="DD43" s="288">
        <v>11683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179</v>
      </c>
      <c r="CE44" s="41"/>
      <c r="CF44" s="261" t="s">
        <v>438</v>
      </c>
      <c r="CG44" s="1"/>
      <c r="CH44" s="1"/>
      <c r="CI44" s="1"/>
      <c r="CJ44" s="1"/>
      <c r="CK44" s="1"/>
      <c r="CL44" s="1"/>
      <c r="CM44" s="1"/>
      <c r="CN44" s="1"/>
      <c r="CO44" s="1"/>
      <c r="CP44" s="1"/>
      <c r="CQ44" s="269"/>
      <c r="CR44" s="274">
        <v>1808250</v>
      </c>
      <c r="CS44" s="217"/>
      <c r="CT44" s="217"/>
      <c r="CU44" s="217"/>
      <c r="CV44" s="217"/>
      <c r="CW44" s="217"/>
      <c r="CX44" s="217"/>
      <c r="CY44" s="279"/>
      <c r="CZ44" s="283">
        <v>13.1</v>
      </c>
      <c r="DA44" s="238"/>
      <c r="DB44" s="238"/>
      <c r="DC44" s="285"/>
      <c r="DD44" s="288">
        <v>288995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439</v>
      </c>
      <c r="CG45" s="1"/>
      <c r="CH45" s="1"/>
      <c r="CI45" s="1"/>
      <c r="CJ45" s="1"/>
      <c r="CK45" s="1"/>
      <c r="CL45" s="1"/>
      <c r="CM45" s="1"/>
      <c r="CN45" s="1"/>
      <c r="CO45" s="1"/>
      <c r="CP45" s="1"/>
      <c r="CQ45" s="269"/>
      <c r="CR45" s="274">
        <v>1116308</v>
      </c>
      <c r="CS45" s="313"/>
      <c r="CT45" s="313"/>
      <c r="CU45" s="313"/>
      <c r="CV45" s="313"/>
      <c r="CW45" s="313"/>
      <c r="CX45" s="313"/>
      <c r="CY45" s="332"/>
      <c r="CZ45" s="283">
        <v>8.1</v>
      </c>
      <c r="DA45" s="335"/>
      <c r="DB45" s="335"/>
      <c r="DC45" s="338"/>
      <c r="DD45" s="288">
        <v>33062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440</v>
      </c>
      <c r="CG46" s="1"/>
      <c r="CH46" s="1"/>
      <c r="CI46" s="1"/>
      <c r="CJ46" s="1"/>
      <c r="CK46" s="1"/>
      <c r="CL46" s="1"/>
      <c r="CM46" s="1"/>
      <c r="CN46" s="1"/>
      <c r="CO46" s="1"/>
      <c r="CP46" s="1"/>
      <c r="CQ46" s="269"/>
      <c r="CR46" s="274">
        <v>684288</v>
      </c>
      <c r="CS46" s="217"/>
      <c r="CT46" s="217"/>
      <c r="CU46" s="217"/>
      <c r="CV46" s="217"/>
      <c r="CW46" s="217"/>
      <c r="CX46" s="217"/>
      <c r="CY46" s="279"/>
      <c r="CZ46" s="283">
        <v>5</v>
      </c>
      <c r="DA46" s="238"/>
      <c r="DB46" s="238"/>
      <c r="DC46" s="285"/>
      <c r="DD46" s="288">
        <v>254879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442</v>
      </c>
      <c r="CG47" s="1"/>
      <c r="CH47" s="1"/>
      <c r="CI47" s="1"/>
      <c r="CJ47" s="1"/>
      <c r="CK47" s="1"/>
      <c r="CL47" s="1"/>
      <c r="CM47" s="1"/>
      <c r="CN47" s="1"/>
      <c r="CO47" s="1"/>
      <c r="CP47" s="1"/>
      <c r="CQ47" s="269"/>
      <c r="CR47" s="274">
        <v>416301</v>
      </c>
      <c r="CS47" s="313"/>
      <c r="CT47" s="313"/>
      <c r="CU47" s="313"/>
      <c r="CV47" s="313"/>
      <c r="CW47" s="313"/>
      <c r="CX47" s="313"/>
      <c r="CY47" s="332"/>
      <c r="CZ47" s="283">
        <v>3</v>
      </c>
      <c r="DA47" s="335"/>
      <c r="DB47" s="335"/>
      <c r="DC47" s="338"/>
      <c r="DD47" s="288">
        <v>58498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443</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13810605</v>
      </c>
      <c r="CS49" s="312"/>
      <c r="CT49" s="312"/>
      <c r="CU49" s="312"/>
      <c r="CV49" s="312"/>
      <c r="CW49" s="312"/>
      <c r="CX49" s="312"/>
      <c r="CY49" s="333"/>
      <c r="CZ49" s="292">
        <v>100</v>
      </c>
      <c r="DA49" s="336"/>
      <c r="DB49" s="336"/>
      <c r="DC49" s="339"/>
      <c r="DD49" s="342">
        <v>9575584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gBhZsMemmjU4lKlZexez44wjlkSkFRqD5+klFDSG/20s8cdVYyNVdlui0ol74wcGP87t2f5XpgzRBvDFE+NuiQ==" saltValue="cPB0KcS9MdDo9PbT+Vtb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64" zoomScale="75" zoomScaleNormal="75"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306</v>
      </c>
      <c r="DK2" s="707"/>
      <c r="DL2" s="707"/>
      <c r="DM2" s="707"/>
      <c r="DN2" s="707"/>
      <c r="DO2" s="710"/>
      <c r="DP2" s="368"/>
      <c r="DQ2" s="706" t="s">
        <v>237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446</v>
      </c>
      <c r="B5" s="397"/>
      <c r="C5" s="397"/>
      <c r="D5" s="397"/>
      <c r="E5" s="397"/>
      <c r="F5" s="397"/>
      <c r="G5" s="397"/>
      <c r="H5" s="397"/>
      <c r="I5" s="397"/>
      <c r="J5" s="397"/>
      <c r="K5" s="397"/>
      <c r="L5" s="397"/>
      <c r="M5" s="397"/>
      <c r="N5" s="397"/>
      <c r="O5" s="397"/>
      <c r="P5" s="429"/>
      <c r="Q5" s="435" t="s">
        <v>182</v>
      </c>
      <c r="R5" s="447"/>
      <c r="S5" s="447"/>
      <c r="T5" s="447"/>
      <c r="U5" s="458"/>
      <c r="V5" s="435" t="s">
        <v>447</v>
      </c>
      <c r="W5" s="447"/>
      <c r="X5" s="447"/>
      <c r="Y5" s="447"/>
      <c r="Z5" s="458"/>
      <c r="AA5" s="435" t="s">
        <v>448</v>
      </c>
      <c r="AB5" s="447"/>
      <c r="AC5" s="447"/>
      <c r="AD5" s="447"/>
      <c r="AE5" s="447"/>
      <c r="AF5" s="504" t="s">
        <v>180</v>
      </c>
      <c r="AG5" s="447"/>
      <c r="AH5" s="447"/>
      <c r="AI5" s="447"/>
      <c r="AJ5" s="522"/>
      <c r="AK5" s="447" t="s">
        <v>449</v>
      </c>
      <c r="AL5" s="447"/>
      <c r="AM5" s="447"/>
      <c r="AN5" s="447"/>
      <c r="AO5" s="458"/>
      <c r="AP5" s="435" t="s">
        <v>450</v>
      </c>
      <c r="AQ5" s="447"/>
      <c r="AR5" s="447"/>
      <c r="AS5" s="447"/>
      <c r="AT5" s="458"/>
      <c r="AU5" s="435" t="s">
        <v>453</v>
      </c>
      <c r="AV5" s="447"/>
      <c r="AW5" s="447"/>
      <c r="AX5" s="447"/>
      <c r="AY5" s="522"/>
      <c r="AZ5" s="378"/>
      <c r="BA5" s="378"/>
      <c r="BB5" s="378"/>
      <c r="BC5" s="378"/>
      <c r="BD5" s="378"/>
      <c r="BE5" s="576"/>
      <c r="BF5" s="576"/>
      <c r="BG5" s="576"/>
      <c r="BH5" s="576"/>
      <c r="BI5" s="576"/>
      <c r="BJ5" s="576"/>
      <c r="BK5" s="576"/>
      <c r="BL5" s="576"/>
      <c r="BM5" s="576"/>
      <c r="BN5" s="576"/>
      <c r="BO5" s="576"/>
      <c r="BP5" s="576"/>
      <c r="BQ5" s="370" t="s">
        <v>454</v>
      </c>
      <c r="BR5" s="397"/>
      <c r="BS5" s="397"/>
      <c r="BT5" s="397"/>
      <c r="BU5" s="397"/>
      <c r="BV5" s="397"/>
      <c r="BW5" s="397"/>
      <c r="BX5" s="397"/>
      <c r="BY5" s="397"/>
      <c r="BZ5" s="397"/>
      <c r="CA5" s="397"/>
      <c r="CB5" s="397"/>
      <c r="CC5" s="397"/>
      <c r="CD5" s="397"/>
      <c r="CE5" s="397"/>
      <c r="CF5" s="397"/>
      <c r="CG5" s="429"/>
      <c r="CH5" s="435" t="s">
        <v>372</v>
      </c>
      <c r="CI5" s="447"/>
      <c r="CJ5" s="447"/>
      <c r="CK5" s="447"/>
      <c r="CL5" s="458"/>
      <c r="CM5" s="435" t="s">
        <v>324</v>
      </c>
      <c r="CN5" s="447"/>
      <c r="CO5" s="447"/>
      <c r="CP5" s="447"/>
      <c r="CQ5" s="458"/>
      <c r="CR5" s="435" t="s">
        <v>246</v>
      </c>
      <c r="CS5" s="447"/>
      <c r="CT5" s="447"/>
      <c r="CU5" s="447"/>
      <c r="CV5" s="458"/>
      <c r="CW5" s="435" t="s">
        <v>52</v>
      </c>
      <c r="CX5" s="447"/>
      <c r="CY5" s="447"/>
      <c r="CZ5" s="447"/>
      <c r="DA5" s="458"/>
      <c r="DB5" s="435" t="s">
        <v>456</v>
      </c>
      <c r="DC5" s="447"/>
      <c r="DD5" s="447"/>
      <c r="DE5" s="447"/>
      <c r="DF5" s="458"/>
      <c r="DG5" s="700" t="s">
        <v>244</v>
      </c>
      <c r="DH5" s="703"/>
      <c r="DI5" s="703"/>
      <c r="DJ5" s="703"/>
      <c r="DK5" s="708"/>
      <c r="DL5" s="700" t="s">
        <v>458</v>
      </c>
      <c r="DM5" s="703"/>
      <c r="DN5" s="703"/>
      <c r="DO5" s="703"/>
      <c r="DP5" s="708"/>
      <c r="DQ5" s="435" t="s">
        <v>460</v>
      </c>
      <c r="DR5" s="447"/>
      <c r="DS5" s="447"/>
      <c r="DT5" s="447"/>
      <c r="DU5" s="458"/>
      <c r="DV5" s="435" t="s">
        <v>453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269</v>
      </c>
      <c r="C7" s="419"/>
      <c r="D7" s="419"/>
      <c r="E7" s="419"/>
      <c r="F7" s="419"/>
      <c r="G7" s="419"/>
      <c r="H7" s="419"/>
      <c r="I7" s="419"/>
      <c r="J7" s="419"/>
      <c r="K7" s="419"/>
      <c r="L7" s="419"/>
      <c r="M7" s="419"/>
      <c r="N7" s="419"/>
      <c r="O7" s="419"/>
      <c r="P7" s="431"/>
      <c r="Q7" s="437">
        <v>14320</v>
      </c>
      <c r="R7" s="449"/>
      <c r="S7" s="449"/>
      <c r="T7" s="449"/>
      <c r="U7" s="449"/>
      <c r="V7" s="449">
        <v>13782</v>
      </c>
      <c r="W7" s="449"/>
      <c r="X7" s="449"/>
      <c r="Y7" s="449"/>
      <c r="Z7" s="449"/>
      <c r="AA7" s="449">
        <v>538</v>
      </c>
      <c r="AB7" s="449"/>
      <c r="AC7" s="449"/>
      <c r="AD7" s="449"/>
      <c r="AE7" s="492"/>
      <c r="AF7" s="506">
        <v>409</v>
      </c>
      <c r="AG7" s="519"/>
      <c r="AH7" s="519"/>
      <c r="AI7" s="519"/>
      <c r="AJ7" s="524"/>
      <c r="AK7" s="532" t="s">
        <v>202</v>
      </c>
      <c r="AL7" s="449"/>
      <c r="AM7" s="449"/>
      <c r="AN7" s="449"/>
      <c r="AO7" s="449"/>
      <c r="AP7" s="449">
        <v>12692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165</v>
      </c>
      <c r="BT7" s="419"/>
      <c r="BU7" s="419"/>
      <c r="BV7" s="419"/>
      <c r="BW7" s="419"/>
      <c r="BX7" s="419"/>
      <c r="BY7" s="419"/>
      <c r="BZ7" s="419"/>
      <c r="CA7" s="419"/>
      <c r="CB7" s="419"/>
      <c r="CC7" s="419"/>
      <c r="CD7" s="419"/>
      <c r="CE7" s="419"/>
      <c r="CF7" s="419"/>
      <c r="CG7" s="431"/>
      <c r="CH7" s="663">
        <v>-1</v>
      </c>
      <c r="CI7" s="666"/>
      <c r="CJ7" s="666"/>
      <c r="CK7" s="666"/>
      <c r="CL7" s="681"/>
      <c r="CM7" s="663">
        <v>111</v>
      </c>
      <c r="CN7" s="666"/>
      <c r="CO7" s="666"/>
      <c r="CP7" s="666"/>
      <c r="CQ7" s="681"/>
      <c r="CR7" s="663">
        <v>50</v>
      </c>
      <c r="CS7" s="666"/>
      <c r="CT7" s="666"/>
      <c r="CU7" s="666"/>
      <c r="CV7" s="681"/>
      <c r="CW7" s="663">
        <v>7</v>
      </c>
      <c r="CX7" s="666"/>
      <c r="CY7" s="666"/>
      <c r="CZ7" s="666"/>
      <c r="DA7" s="681"/>
      <c r="DB7" s="663" t="s">
        <v>202</v>
      </c>
      <c r="DC7" s="666"/>
      <c r="DD7" s="666"/>
      <c r="DE7" s="666"/>
      <c r="DF7" s="681"/>
      <c r="DG7" s="663" t="s">
        <v>202</v>
      </c>
      <c r="DH7" s="666"/>
      <c r="DI7" s="666"/>
      <c r="DJ7" s="666"/>
      <c r="DK7" s="681"/>
      <c r="DL7" s="663" t="s">
        <v>202</v>
      </c>
      <c r="DM7" s="666"/>
      <c r="DN7" s="666"/>
      <c r="DO7" s="666"/>
      <c r="DP7" s="681"/>
      <c r="DQ7" s="663" t="s">
        <v>202</v>
      </c>
      <c r="DR7" s="666"/>
      <c r="DS7" s="666"/>
      <c r="DT7" s="666"/>
      <c r="DU7" s="681"/>
      <c r="DV7" s="399"/>
      <c r="DW7" s="419"/>
      <c r="DX7" s="419"/>
      <c r="DY7" s="419"/>
      <c r="DZ7" s="717"/>
      <c r="EA7" s="576"/>
    </row>
    <row r="8" spans="1:131" s="364" customFormat="1" ht="26.25" customHeight="1">
      <c r="A8" s="373">
        <v>2</v>
      </c>
      <c r="B8" s="400" t="s">
        <v>327</v>
      </c>
      <c r="C8" s="420"/>
      <c r="D8" s="420"/>
      <c r="E8" s="420"/>
      <c r="F8" s="420"/>
      <c r="G8" s="420"/>
      <c r="H8" s="420"/>
      <c r="I8" s="420"/>
      <c r="J8" s="420"/>
      <c r="K8" s="420"/>
      <c r="L8" s="420"/>
      <c r="M8" s="420"/>
      <c r="N8" s="420"/>
      <c r="O8" s="420"/>
      <c r="P8" s="432"/>
      <c r="Q8" s="438">
        <v>201</v>
      </c>
      <c r="R8" s="450"/>
      <c r="S8" s="450"/>
      <c r="T8" s="450"/>
      <c r="U8" s="450"/>
      <c r="V8" s="450">
        <v>200</v>
      </c>
      <c r="W8" s="450"/>
      <c r="X8" s="450"/>
      <c r="Y8" s="450"/>
      <c r="Z8" s="450"/>
      <c r="AA8" s="450">
        <v>1</v>
      </c>
      <c r="AB8" s="450"/>
      <c r="AC8" s="450"/>
      <c r="AD8" s="450"/>
      <c r="AE8" s="461"/>
      <c r="AF8" s="507">
        <v>1</v>
      </c>
      <c r="AG8" s="456"/>
      <c r="AH8" s="456"/>
      <c r="AI8" s="456"/>
      <c r="AJ8" s="525"/>
      <c r="AK8" s="460">
        <v>102</v>
      </c>
      <c r="AL8" s="450"/>
      <c r="AM8" s="450"/>
      <c r="AN8" s="450"/>
      <c r="AO8" s="450"/>
      <c r="AP8" s="450">
        <v>34</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546</v>
      </c>
      <c r="BT8" s="420"/>
      <c r="BU8" s="420"/>
      <c r="BV8" s="420"/>
      <c r="BW8" s="420"/>
      <c r="BX8" s="420"/>
      <c r="BY8" s="420"/>
      <c r="BZ8" s="420"/>
      <c r="CA8" s="420"/>
      <c r="CB8" s="420"/>
      <c r="CC8" s="420"/>
      <c r="CD8" s="420"/>
      <c r="CE8" s="420"/>
      <c r="CF8" s="420"/>
      <c r="CG8" s="432"/>
      <c r="CH8" s="444">
        <v>1</v>
      </c>
      <c r="CI8" s="456"/>
      <c r="CJ8" s="456"/>
      <c r="CK8" s="456"/>
      <c r="CL8" s="682"/>
      <c r="CM8" s="444">
        <v>40</v>
      </c>
      <c r="CN8" s="456"/>
      <c r="CO8" s="456"/>
      <c r="CP8" s="456"/>
      <c r="CQ8" s="682"/>
      <c r="CR8" s="444">
        <v>50</v>
      </c>
      <c r="CS8" s="456"/>
      <c r="CT8" s="456"/>
      <c r="CU8" s="456"/>
      <c r="CV8" s="682"/>
      <c r="CW8" s="444">
        <v>7</v>
      </c>
      <c r="CX8" s="456"/>
      <c r="CY8" s="456"/>
      <c r="CZ8" s="456"/>
      <c r="DA8" s="682"/>
      <c r="DB8" s="444" t="s">
        <v>202</v>
      </c>
      <c r="DC8" s="456"/>
      <c r="DD8" s="456"/>
      <c r="DE8" s="456"/>
      <c r="DF8" s="682"/>
      <c r="DG8" s="444" t="s">
        <v>202</v>
      </c>
      <c r="DH8" s="456"/>
      <c r="DI8" s="456"/>
      <c r="DJ8" s="456"/>
      <c r="DK8" s="682"/>
      <c r="DL8" s="444" t="s">
        <v>202</v>
      </c>
      <c r="DM8" s="456"/>
      <c r="DN8" s="456"/>
      <c r="DO8" s="456"/>
      <c r="DP8" s="682"/>
      <c r="DQ8" s="444" t="s">
        <v>202</v>
      </c>
      <c r="DR8" s="456"/>
      <c r="DS8" s="456"/>
      <c r="DT8" s="456"/>
      <c r="DU8" s="682"/>
      <c r="DV8" s="400"/>
      <c r="DW8" s="420"/>
      <c r="DX8" s="420"/>
      <c r="DY8" s="420"/>
      <c r="DZ8" s="718"/>
      <c r="EA8" s="576"/>
    </row>
    <row r="9" spans="1:131" s="364" customFormat="1" ht="26.25" customHeight="1">
      <c r="A9" s="373">
        <v>3</v>
      </c>
      <c r="B9" s="400" t="s">
        <v>95</v>
      </c>
      <c r="C9" s="420"/>
      <c r="D9" s="420"/>
      <c r="E9" s="420"/>
      <c r="F9" s="420"/>
      <c r="G9" s="420"/>
      <c r="H9" s="420"/>
      <c r="I9" s="420"/>
      <c r="J9" s="420"/>
      <c r="K9" s="420"/>
      <c r="L9" s="420"/>
      <c r="M9" s="420"/>
      <c r="N9" s="420"/>
      <c r="O9" s="420"/>
      <c r="P9" s="432"/>
      <c r="Q9" s="438">
        <v>71</v>
      </c>
      <c r="R9" s="450"/>
      <c r="S9" s="450"/>
      <c r="T9" s="450"/>
      <c r="U9" s="450"/>
      <c r="V9" s="450">
        <v>71</v>
      </c>
      <c r="W9" s="450"/>
      <c r="X9" s="450"/>
      <c r="Y9" s="450"/>
      <c r="Z9" s="450"/>
      <c r="AA9" s="450">
        <v>0</v>
      </c>
      <c r="AB9" s="450"/>
      <c r="AC9" s="450"/>
      <c r="AD9" s="450"/>
      <c r="AE9" s="461"/>
      <c r="AF9" s="507">
        <v>0</v>
      </c>
      <c r="AG9" s="456"/>
      <c r="AH9" s="456"/>
      <c r="AI9" s="456"/>
      <c r="AJ9" s="525"/>
      <c r="AK9" s="460">
        <v>70</v>
      </c>
      <c r="AL9" s="450"/>
      <c r="AM9" s="450"/>
      <c r="AN9" s="450"/>
      <c r="AO9" s="450"/>
      <c r="AP9" s="450">
        <v>0</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t="s">
        <v>547</v>
      </c>
      <c r="BS9" s="400" t="s">
        <v>542</v>
      </c>
      <c r="BT9" s="420"/>
      <c r="BU9" s="420"/>
      <c r="BV9" s="420"/>
      <c r="BW9" s="420"/>
      <c r="BX9" s="420"/>
      <c r="BY9" s="420"/>
      <c r="BZ9" s="420"/>
      <c r="CA9" s="420"/>
      <c r="CB9" s="420"/>
      <c r="CC9" s="420"/>
      <c r="CD9" s="420"/>
      <c r="CE9" s="420"/>
      <c r="CF9" s="420"/>
      <c r="CG9" s="432"/>
      <c r="CH9" s="444">
        <v>3</v>
      </c>
      <c r="CI9" s="456"/>
      <c r="CJ9" s="456"/>
      <c r="CK9" s="456"/>
      <c r="CL9" s="682"/>
      <c r="CM9" s="444">
        <v>-322</v>
      </c>
      <c r="CN9" s="456"/>
      <c r="CO9" s="456"/>
      <c r="CP9" s="456"/>
      <c r="CQ9" s="682"/>
      <c r="CR9" s="444">
        <v>10</v>
      </c>
      <c r="CS9" s="456"/>
      <c r="CT9" s="456"/>
      <c r="CU9" s="456"/>
      <c r="CV9" s="682"/>
      <c r="CW9" s="444">
        <v>0</v>
      </c>
      <c r="CX9" s="456"/>
      <c r="CY9" s="456"/>
      <c r="CZ9" s="456"/>
      <c r="DA9" s="682"/>
      <c r="DB9" s="444" t="s">
        <v>202</v>
      </c>
      <c r="DC9" s="456"/>
      <c r="DD9" s="456"/>
      <c r="DE9" s="456"/>
      <c r="DF9" s="682"/>
      <c r="DG9" s="444" t="s">
        <v>202</v>
      </c>
      <c r="DH9" s="456"/>
      <c r="DI9" s="456"/>
      <c r="DJ9" s="456"/>
      <c r="DK9" s="682"/>
      <c r="DL9" s="444">
        <v>106</v>
      </c>
      <c r="DM9" s="456"/>
      <c r="DN9" s="456"/>
      <c r="DO9" s="456"/>
      <c r="DP9" s="682"/>
      <c r="DQ9" s="444">
        <v>95</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253</v>
      </c>
      <c r="B23" s="401" t="s">
        <v>307</v>
      </c>
      <c r="C23" s="421"/>
      <c r="D23" s="421"/>
      <c r="E23" s="421"/>
      <c r="F23" s="421"/>
      <c r="G23" s="421"/>
      <c r="H23" s="421"/>
      <c r="I23" s="421"/>
      <c r="J23" s="421"/>
      <c r="K23" s="421"/>
      <c r="L23" s="421"/>
      <c r="M23" s="421"/>
      <c r="N23" s="421"/>
      <c r="O23" s="421"/>
      <c r="P23" s="433"/>
      <c r="Q23" s="440">
        <v>14349</v>
      </c>
      <c r="R23" s="452"/>
      <c r="S23" s="452"/>
      <c r="T23" s="452"/>
      <c r="U23" s="452"/>
      <c r="V23" s="452">
        <v>13811</v>
      </c>
      <c r="W23" s="452"/>
      <c r="X23" s="452"/>
      <c r="Y23" s="452"/>
      <c r="Z23" s="452"/>
      <c r="AA23" s="452">
        <v>539</v>
      </c>
      <c r="AB23" s="452"/>
      <c r="AC23" s="452"/>
      <c r="AD23" s="452"/>
      <c r="AE23" s="494"/>
      <c r="AF23" s="508">
        <v>410</v>
      </c>
      <c r="AG23" s="452"/>
      <c r="AH23" s="452"/>
      <c r="AI23" s="452"/>
      <c r="AJ23" s="526"/>
      <c r="AK23" s="534"/>
      <c r="AL23" s="455"/>
      <c r="AM23" s="455"/>
      <c r="AN23" s="455"/>
      <c r="AO23" s="455"/>
      <c r="AP23" s="452">
        <v>12726</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446</v>
      </c>
      <c r="B26" s="397"/>
      <c r="C26" s="397"/>
      <c r="D26" s="397"/>
      <c r="E26" s="397"/>
      <c r="F26" s="397"/>
      <c r="G26" s="397"/>
      <c r="H26" s="397"/>
      <c r="I26" s="397"/>
      <c r="J26" s="397"/>
      <c r="K26" s="397"/>
      <c r="L26" s="397"/>
      <c r="M26" s="397"/>
      <c r="N26" s="397"/>
      <c r="O26" s="397"/>
      <c r="P26" s="429"/>
      <c r="Q26" s="435" t="s">
        <v>463</v>
      </c>
      <c r="R26" s="447"/>
      <c r="S26" s="447"/>
      <c r="T26" s="447"/>
      <c r="U26" s="458"/>
      <c r="V26" s="435" t="s">
        <v>464</v>
      </c>
      <c r="W26" s="447"/>
      <c r="X26" s="447"/>
      <c r="Y26" s="447"/>
      <c r="Z26" s="458"/>
      <c r="AA26" s="435" t="s">
        <v>465</v>
      </c>
      <c r="AB26" s="447"/>
      <c r="AC26" s="447"/>
      <c r="AD26" s="447"/>
      <c r="AE26" s="447"/>
      <c r="AF26" s="509" t="s">
        <v>249</v>
      </c>
      <c r="AG26" s="520"/>
      <c r="AH26" s="520"/>
      <c r="AI26" s="520"/>
      <c r="AJ26" s="527"/>
      <c r="AK26" s="447" t="s">
        <v>396</v>
      </c>
      <c r="AL26" s="447"/>
      <c r="AM26" s="447"/>
      <c r="AN26" s="447"/>
      <c r="AO26" s="458"/>
      <c r="AP26" s="435" t="s">
        <v>363</v>
      </c>
      <c r="AQ26" s="447"/>
      <c r="AR26" s="447"/>
      <c r="AS26" s="447"/>
      <c r="AT26" s="458"/>
      <c r="AU26" s="435" t="s">
        <v>467</v>
      </c>
      <c r="AV26" s="447"/>
      <c r="AW26" s="447"/>
      <c r="AX26" s="447"/>
      <c r="AY26" s="458"/>
      <c r="AZ26" s="435" t="s">
        <v>468</v>
      </c>
      <c r="BA26" s="447"/>
      <c r="BB26" s="447"/>
      <c r="BC26" s="447"/>
      <c r="BD26" s="458"/>
      <c r="BE26" s="435" t="s">
        <v>453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469</v>
      </c>
      <c r="C28" s="419"/>
      <c r="D28" s="419"/>
      <c r="E28" s="419"/>
      <c r="F28" s="419"/>
      <c r="G28" s="419"/>
      <c r="H28" s="419"/>
      <c r="I28" s="419"/>
      <c r="J28" s="419"/>
      <c r="K28" s="419"/>
      <c r="L28" s="419"/>
      <c r="M28" s="419"/>
      <c r="N28" s="419"/>
      <c r="O28" s="419"/>
      <c r="P28" s="431"/>
      <c r="Q28" s="441">
        <v>1299</v>
      </c>
      <c r="R28" s="453"/>
      <c r="S28" s="453"/>
      <c r="T28" s="453"/>
      <c r="U28" s="453"/>
      <c r="V28" s="453">
        <v>1278</v>
      </c>
      <c r="W28" s="453"/>
      <c r="X28" s="453"/>
      <c r="Y28" s="453"/>
      <c r="Z28" s="453"/>
      <c r="AA28" s="453">
        <v>21</v>
      </c>
      <c r="AB28" s="453"/>
      <c r="AC28" s="453"/>
      <c r="AD28" s="453"/>
      <c r="AE28" s="495"/>
      <c r="AF28" s="511">
        <v>21</v>
      </c>
      <c r="AG28" s="453"/>
      <c r="AH28" s="453"/>
      <c r="AI28" s="453"/>
      <c r="AJ28" s="529"/>
      <c r="AK28" s="535">
        <v>106</v>
      </c>
      <c r="AL28" s="453"/>
      <c r="AM28" s="453"/>
      <c r="AN28" s="453"/>
      <c r="AO28" s="453"/>
      <c r="AP28" s="453" t="s">
        <v>202</v>
      </c>
      <c r="AQ28" s="453"/>
      <c r="AR28" s="453"/>
      <c r="AS28" s="453"/>
      <c r="AT28" s="453"/>
      <c r="AU28" s="453" t="s">
        <v>202</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228</v>
      </c>
      <c r="C29" s="420"/>
      <c r="D29" s="420"/>
      <c r="E29" s="420"/>
      <c r="F29" s="420"/>
      <c r="G29" s="420"/>
      <c r="H29" s="420"/>
      <c r="I29" s="420"/>
      <c r="J29" s="420"/>
      <c r="K29" s="420"/>
      <c r="L29" s="420"/>
      <c r="M29" s="420"/>
      <c r="N29" s="420"/>
      <c r="O29" s="420"/>
      <c r="P29" s="432"/>
      <c r="Q29" s="438">
        <v>187</v>
      </c>
      <c r="R29" s="450"/>
      <c r="S29" s="450"/>
      <c r="T29" s="450"/>
      <c r="U29" s="450"/>
      <c r="V29" s="450">
        <v>186</v>
      </c>
      <c r="W29" s="450"/>
      <c r="X29" s="450"/>
      <c r="Y29" s="450"/>
      <c r="Z29" s="450"/>
      <c r="AA29" s="450">
        <v>0</v>
      </c>
      <c r="AB29" s="450"/>
      <c r="AC29" s="450"/>
      <c r="AD29" s="450"/>
      <c r="AE29" s="461"/>
      <c r="AF29" s="507">
        <v>0</v>
      </c>
      <c r="AG29" s="456"/>
      <c r="AH29" s="456"/>
      <c r="AI29" s="456"/>
      <c r="AJ29" s="525"/>
      <c r="AK29" s="460">
        <v>74</v>
      </c>
      <c r="AL29" s="450"/>
      <c r="AM29" s="450"/>
      <c r="AN29" s="450"/>
      <c r="AO29" s="450"/>
      <c r="AP29" s="450" t="s">
        <v>202</v>
      </c>
      <c r="AQ29" s="450"/>
      <c r="AR29" s="450"/>
      <c r="AS29" s="450"/>
      <c r="AT29" s="450"/>
      <c r="AU29" s="450" t="s">
        <v>202</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208</v>
      </c>
      <c r="C30" s="420"/>
      <c r="D30" s="420"/>
      <c r="E30" s="420"/>
      <c r="F30" s="420"/>
      <c r="G30" s="420"/>
      <c r="H30" s="420"/>
      <c r="I30" s="420"/>
      <c r="J30" s="420"/>
      <c r="K30" s="420"/>
      <c r="L30" s="420"/>
      <c r="M30" s="420"/>
      <c r="N30" s="420"/>
      <c r="O30" s="420"/>
      <c r="P30" s="432"/>
      <c r="Q30" s="438">
        <v>2158</v>
      </c>
      <c r="R30" s="450"/>
      <c r="S30" s="450"/>
      <c r="T30" s="450"/>
      <c r="U30" s="450"/>
      <c r="V30" s="450">
        <v>2126</v>
      </c>
      <c r="W30" s="450"/>
      <c r="X30" s="450"/>
      <c r="Y30" s="450"/>
      <c r="Z30" s="450"/>
      <c r="AA30" s="450">
        <v>32</v>
      </c>
      <c r="AB30" s="450"/>
      <c r="AC30" s="450"/>
      <c r="AD30" s="450"/>
      <c r="AE30" s="461"/>
      <c r="AF30" s="507">
        <v>32</v>
      </c>
      <c r="AG30" s="456"/>
      <c r="AH30" s="456"/>
      <c r="AI30" s="456"/>
      <c r="AJ30" s="525"/>
      <c r="AK30" s="460">
        <v>336</v>
      </c>
      <c r="AL30" s="450"/>
      <c r="AM30" s="450"/>
      <c r="AN30" s="450"/>
      <c r="AO30" s="450"/>
      <c r="AP30" s="450" t="s">
        <v>202</v>
      </c>
      <c r="AQ30" s="450"/>
      <c r="AR30" s="450"/>
      <c r="AS30" s="450"/>
      <c r="AT30" s="450"/>
      <c r="AU30" s="450" t="s">
        <v>202</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466</v>
      </c>
      <c r="C31" s="420"/>
      <c r="D31" s="420"/>
      <c r="E31" s="420"/>
      <c r="F31" s="420"/>
      <c r="G31" s="420"/>
      <c r="H31" s="420"/>
      <c r="I31" s="420"/>
      <c r="J31" s="420"/>
      <c r="K31" s="420"/>
      <c r="L31" s="420"/>
      <c r="M31" s="420"/>
      <c r="N31" s="420"/>
      <c r="O31" s="420"/>
      <c r="P31" s="432"/>
      <c r="Q31" s="438">
        <v>50</v>
      </c>
      <c r="R31" s="450"/>
      <c r="S31" s="450"/>
      <c r="T31" s="450"/>
      <c r="U31" s="450"/>
      <c r="V31" s="450">
        <v>50</v>
      </c>
      <c r="W31" s="450"/>
      <c r="X31" s="450"/>
      <c r="Y31" s="450"/>
      <c r="Z31" s="450"/>
      <c r="AA31" s="450">
        <v>0</v>
      </c>
      <c r="AB31" s="450"/>
      <c r="AC31" s="450"/>
      <c r="AD31" s="450"/>
      <c r="AE31" s="461"/>
      <c r="AF31" s="507">
        <v>0</v>
      </c>
      <c r="AG31" s="456"/>
      <c r="AH31" s="456"/>
      <c r="AI31" s="456"/>
      <c r="AJ31" s="525"/>
      <c r="AK31" s="460">
        <v>3</v>
      </c>
      <c r="AL31" s="450"/>
      <c r="AM31" s="450"/>
      <c r="AN31" s="450"/>
      <c r="AO31" s="450"/>
      <c r="AP31" s="450" t="s">
        <v>202</v>
      </c>
      <c r="AQ31" s="450"/>
      <c r="AR31" s="450"/>
      <c r="AS31" s="450"/>
      <c r="AT31" s="450"/>
      <c r="AU31" s="450" t="s">
        <v>202</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470</v>
      </c>
      <c r="C32" s="420"/>
      <c r="D32" s="420"/>
      <c r="E32" s="420"/>
      <c r="F32" s="420"/>
      <c r="G32" s="420"/>
      <c r="H32" s="420"/>
      <c r="I32" s="420"/>
      <c r="J32" s="420"/>
      <c r="K32" s="420"/>
      <c r="L32" s="420"/>
      <c r="M32" s="420"/>
      <c r="N32" s="420"/>
      <c r="O32" s="420"/>
      <c r="P32" s="432"/>
      <c r="Q32" s="438">
        <v>677</v>
      </c>
      <c r="R32" s="450"/>
      <c r="S32" s="450"/>
      <c r="T32" s="450"/>
      <c r="U32" s="450"/>
      <c r="V32" s="450">
        <v>564</v>
      </c>
      <c r="W32" s="450"/>
      <c r="X32" s="450"/>
      <c r="Y32" s="450"/>
      <c r="Z32" s="450"/>
      <c r="AA32" s="450">
        <v>113</v>
      </c>
      <c r="AB32" s="450"/>
      <c r="AC32" s="450"/>
      <c r="AD32" s="450"/>
      <c r="AE32" s="461"/>
      <c r="AF32" s="507">
        <v>21</v>
      </c>
      <c r="AG32" s="456"/>
      <c r="AH32" s="456"/>
      <c r="AI32" s="456"/>
      <c r="AJ32" s="525"/>
      <c r="AK32" s="460">
        <v>372</v>
      </c>
      <c r="AL32" s="450"/>
      <c r="AM32" s="450"/>
      <c r="AN32" s="450"/>
      <c r="AO32" s="450"/>
      <c r="AP32" s="450">
        <v>3580</v>
      </c>
      <c r="AQ32" s="450"/>
      <c r="AR32" s="450"/>
      <c r="AS32" s="450"/>
      <c r="AT32" s="450"/>
      <c r="AU32" s="450">
        <v>2810</v>
      </c>
      <c r="AV32" s="450"/>
      <c r="AW32" s="450"/>
      <c r="AX32" s="450"/>
      <c r="AY32" s="450"/>
      <c r="AZ32" s="597" t="s">
        <v>202</v>
      </c>
      <c r="BA32" s="597"/>
      <c r="BB32" s="597"/>
      <c r="BC32" s="597"/>
      <c r="BD32" s="597"/>
      <c r="BE32" s="565" t="s">
        <v>471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v>
      </c>
      <c r="C33" s="420"/>
      <c r="D33" s="420"/>
      <c r="E33" s="420"/>
      <c r="F33" s="420"/>
      <c r="G33" s="420"/>
      <c r="H33" s="420"/>
      <c r="I33" s="420"/>
      <c r="J33" s="420"/>
      <c r="K33" s="420"/>
      <c r="L33" s="420"/>
      <c r="M33" s="420"/>
      <c r="N33" s="420"/>
      <c r="O33" s="420"/>
      <c r="P33" s="432"/>
      <c r="Q33" s="438">
        <v>891</v>
      </c>
      <c r="R33" s="450"/>
      <c r="S33" s="450"/>
      <c r="T33" s="450"/>
      <c r="U33" s="450"/>
      <c r="V33" s="450">
        <v>767</v>
      </c>
      <c r="W33" s="450"/>
      <c r="X33" s="450"/>
      <c r="Y33" s="450"/>
      <c r="Z33" s="450"/>
      <c r="AA33" s="450">
        <v>124</v>
      </c>
      <c r="AB33" s="450"/>
      <c r="AC33" s="450"/>
      <c r="AD33" s="450"/>
      <c r="AE33" s="461"/>
      <c r="AF33" s="507">
        <v>48</v>
      </c>
      <c r="AG33" s="456"/>
      <c r="AH33" s="456"/>
      <c r="AI33" s="456"/>
      <c r="AJ33" s="525"/>
      <c r="AK33" s="460">
        <v>618</v>
      </c>
      <c r="AL33" s="450"/>
      <c r="AM33" s="450"/>
      <c r="AN33" s="450"/>
      <c r="AO33" s="450"/>
      <c r="AP33" s="450">
        <v>2468</v>
      </c>
      <c r="AQ33" s="450"/>
      <c r="AR33" s="450"/>
      <c r="AS33" s="450"/>
      <c r="AT33" s="450"/>
      <c r="AU33" s="450">
        <v>2459</v>
      </c>
      <c r="AV33" s="450"/>
      <c r="AW33" s="450"/>
      <c r="AX33" s="450"/>
      <c r="AY33" s="450"/>
      <c r="AZ33" s="597" t="s">
        <v>202</v>
      </c>
      <c r="BA33" s="597"/>
      <c r="BB33" s="597"/>
      <c r="BC33" s="597"/>
      <c r="BD33" s="597"/>
      <c r="BE33" s="565" t="s">
        <v>22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253</v>
      </c>
      <c r="B63" s="401" t="s">
        <v>383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123</v>
      </c>
      <c r="AG63" s="452"/>
      <c r="AH63" s="452"/>
      <c r="AI63" s="452"/>
      <c r="AJ63" s="526"/>
      <c r="AK63" s="534"/>
      <c r="AL63" s="455"/>
      <c r="AM63" s="455"/>
      <c r="AN63" s="455"/>
      <c r="AO63" s="455"/>
      <c r="AP63" s="452">
        <v>6048</v>
      </c>
      <c r="AQ63" s="452"/>
      <c r="AR63" s="452"/>
      <c r="AS63" s="452"/>
      <c r="AT63" s="452"/>
      <c r="AU63" s="452">
        <v>5269</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270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457</v>
      </c>
      <c r="B66" s="397"/>
      <c r="C66" s="397"/>
      <c r="D66" s="397"/>
      <c r="E66" s="397"/>
      <c r="F66" s="397"/>
      <c r="G66" s="397"/>
      <c r="H66" s="397"/>
      <c r="I66" s="397"/>
      <c r="J66" s="397"/>
      <c r="K66" s="397"/>
      <c r="L66" s="397"/>
      <c r="M66" s="397"/>
      <c r="N66" s="397"/>
      <c r="O66" s="397"/>
      <c r="P66" s="429"/>
      <c r="Q66" s="435" t="s">
        <v>463</v>
      </c>
      <c r="R66" s="447"/>
      <c r="S66" s="447"/>
      <c r="T66" s="447"/>
      <c r="U66" s="458"/>
      <c r="V66" s="435" t="s">
        <v>464</v>
      </c>
      <c r="W66" s="447"/>
      <c r="X66" s="447"/>
      <c r="Y66" s="447"/>
      <c r="Z66" s="458"/>
      <c r="AA66" s="435" t="s">
        <v>465</v>
      </c>
      <c r="AB66" s="447"/>
      <c r="AC66" s="447"/>
      <c r="AD66" s="447"/>
      <c r="AE66" s="458"/>
      <c r="AF66" s="512" t="s">
        <v>249</v>
      </c>
      <c r="AG66" s="520"/>
      <c r="AH66" s="520"/>
      <c r="AI66" s="520"/>
      <c r="AJ66" s="530"/>
      <c r="AK66" s="435" t="s">
        <v>396</v>
      </c>
      <c r="AL66" s="397"/>
      <c r="AM66" s="397"/>
      <c r="AN66" s="397"/>
      <c r="AO66" s="429"/>
      <c r="AP66" s="435" t="s">
        <v>363</v>
      </c>
      <c r="AQ66" s="447"/>
      <c r="AR66" s="447"/>
      <c r="AS66" s="447"/>
      <c r="AT66" s="458"/>
      <c r="AU66" s="435" t="s">
        <v>473</v>
      </c>
      <c r="AV66" s="447"/>
      <c r="AW66" s="447"/>
      <c r="AX66" s="447"/>
      <c r="AY66" s="458"/>
      <c r="AZ66" s="435" t="s">
        <v>453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539</v>
      </c>
      <c r="C68" s="419"/>
      <c r="D68" s="419"/>
      <c r="E68" s="419"/>
      <c r="F68" s="419"/>
      <c r="G68" s="419"/>
      <c r="H68" s="419"/>
      <c r="I68" s="419"/>
      <c r="J68" s="419"/>
      <c r="K68" s="419"/>
      <c r="L68" s="419"/>
      <c r="M68" s="419"/>
      <c r="N68" s="419"/>
      <c r="O68" s="419"/>
      <c r="P68" s="431"/>
      <c r="Q68" s="437">
        <v>944</v>
      </c>
      <c r="R68" s="449"/>
      <c r="S68" s="449"/>
      <c r="T68" s="449"/>
      <c r="U68" s="449"/>
      <c r="V68" s="449">
        <v>866</v>
      </c>
      <c r="W68" s="449"/>
      <c r="X68" s="449"/>
      <c r="Y68" s="449"/>
      <c r="Z68" s="449"/>
      <c r="AA68" s="449">
        <v>77</v>
      </c>
      <c r="AB68" s="449"/>
      <c r="AC68" s="449"/>
      <c r="AD68" s="449"/>
      <c r="AE68" s="449"/>
      <c r="AF68" s="449">
        <v>68</v>
      </c>
      <c r="AG68" s="449"/>
      <c r="AH68" s="449"/>
      <c r="AI68" s="449"/>
      <c r="AJ68" s="449"/>
      <c r="AK68" s="449">
        <v>0</v>
      </c>
      <c r="AL68" s="449"/>
      <c r="AM68" s="449"/>
      <c r="AN68" s="449"/>
      <c r="AO68" s="449"/>
      <c r="AP68" s="449">
        <v>2</v>
      </c>
      <c r="AQ68" s="449"/>
      <c r="AR68" s="449"/>
      <c r="AS68" s="449"/>
      <c r="AT68" s="449"/>
      <c r="AU68" s="449" t="s">
        <v>202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540</v>
      </c>
      <c r="C69" s="420"/>
      <c r="D69" s="420"/>
      <c r="E69" s="420"/>
      <c r="F69" s="420"/>
      <c r="G69" s="420"/>
      <c r="H69" s="420"/>
      <c r="I69" s="420"/>
      <c r="J69" s="420"/>
      <c r="K69" s="420"/>
      <c r="L69" s="420"/>
      <c r="M69" s="420"/>
      <c r="N69" s="420"/>
      <c r="O69" s="420"/>
      <c r="P69" s="432"/>
      <c r="Q69" s="438">
        <v>217</v>
      </c>
      <c r="R69" s="450"/>
      <c r="S69" s="450"/>
      <c r="T69" s="450"/>
      <c r="U69" s="450"/>
      <c r="V69" s="450">
        <v>214</v>
      </c>
      <c r="W69" s="450"/>
      <c r="X69" s="450"/>
      <c r="Y69" s="450"/>
      <c r="Z69" s="450"/>
      <c r="AA69" s="450">
        <v>3</v>
      </c>
      <c r="AB69" s="450"/>
      <c r="AC69" s="450"/>
      <c r="AD69" s="450"/>
      <c r="AE69" s="450"/>
      <c r="AF69" s="450">
        <v>503</v>
      </c>
      <c r="AG69" s="450"/>
      <c r="AH69" s="450"/>
      <c r="AI69" s="450"/>
      <c r="AJ69" s="450"/>
      <c r="AK69" s="450">
        <v>63</v>
      </c>
      <c r="AL69" s="450"/>
      <c r="AM69" s="450"/>
      <c r="AN69" s="450"/>
      <c r="AO69" s="450"/>
      <c r="AP69" s="450">
        <v>959</v>
      </c>
      <c r="AQ69" s="450"/>
      <c r="AR69" s="450"/>
      <c r="AS69" s="450"/>
      <c r="AT69" s="450"/>
      <c r="AU69" s="450" t="s">
        <v>202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222</v>
      </c>
      <c r="C70" s="420"/>
      <c r="D70" s="420"/>
      <c r="E70" s="420"/>
      <c r="F70" s="420"/>
      <c r="G70" s="420"/>
      <c r="H70" s="420"/>
      <c r="I70" s="420"/>
      <c r="J70" s="420"/>
      <c r="K70" s="420"/>
      <c r="L70" s="420"/>
      <c r="M70" s="420"/>
      <c r="N70" s="420"/>
      <c r="O70" s="420"/>
      <c r="P70" s="432"/>
      <c r="Q70" s="438">
        <v>568</v>
      </c>
      <c r="R70" s="450"/>
      <c r="S70" s="450"/>
      <c r="T70" s="450"/>
      <c r="U70" s="450"/>
      <c r="V70" s="450">
        <v>530</v>
      </c>
      <c r="W70" s="450"/>
      <c r="X70" s="450"/>
      <c r="Y70" s="450"/>
      <c r="Z70" s="450"/>
      <c r="AA70" s="450">
        <v>38</v>
      </c>
      <c r="AB70" s="450"/>
      <c r="AC70" s="450"/>
      <c r="AD70" s="450"/>
      <c r="AE70" s="450"/>
      <c r="AF70" s="450">
        <v>38</v>
      </c>
      <c r="AG70" s="450"/>
      <c r="AH70" s="450"/>
      <c r="AI70" s="450"/>
      <c r="AJ70" s="450"/>
      <c r="AK70" s="450" t="s">
        <v>202</v>
      </c>
      <c r="AL70" s="450"/>
      <c r="AM70" s="450"/>
      <c r="AN70" s="450"/>
      <c r="AO70" s="450"/>
      <c r="AP70" s="450">
        <v>58</v>
      </c>
      <c r="AQ70" s="450"/>
      <c r="AR70" s="450"/>
      <c r="AS70" s="450"/>
      <c r="AT70" s="450"/>
      <c r="AU70" s="450">
        <v>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62</v>
      </c>
      <c r="C71" s="420"/>
      <c r="D71" s="420"/>
      <c r="E71" s="420"/>
      <c r="F71" s="420"/>
      <c r="G71" s="420"/>
      <c r="H71" s="420"/>
      <c r="I71" s="420"/>
      <c r="J71" s="420"/>
      <c r="K71" s="420"/>
      <c r="L71" s="420"/>
      <c r="M71" s="420"/>
      <c r="N71" s="420"/>
      <c r="O71" s="420"/>
      <c r="P71" s="432"/>
      <c r="Q71" s="438">
        <v>5840</v>
      </c>
      <c r="R71" s="450"/>
      <c r="S71" s="450"/>
      <c r="T71" s="450"/>
      <c r="U71" s="450"/>
      <c r="V71" s="450">
        <v>5803</v>
      </c>
      <c r="W71" s="450"/>
      <c r="X71" s="450"/>
      <c r="Y71" s="450"/>
      <c r="Z71" s="450"/>
      <c r="AA71" s="450">
        <v>37</v>
      </c>
      <c r="AB71" s="450"/>
      <c r="AC71" s="450"/>
      <c r="AD71" s="450"/>
      <c r="AE71" s="450"/>
      <c r="AF71" s="450">
        <v>37</v>
      </c>
      <c r="AG71" s="450"/>
      <c r="AH71" s="450"/>
      <c r="AI71" s="450"/>
      <c r="AJ71" s="450"/>
      <c r="AK71" s="450">
        <v>0</v>
      </c>
      <c r="AL71" s="450"/>
      <c r="AM71" s="450"/>
      <c r="AN71" s="450"/>
      <c r="AO71" s="450"/>
      <c r="AP71" s="450">
        <v>1869</v>
      </c>
      <c r="AQ71" s="450"/>
      <c r="AR71" s="450"/>
      <c r="AS71" s="450"/>
      <c r="AT71" s="450"/>
      <c r="AU71" s="450">
        <v>30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541</v>
      </c>
      <c r="C72" s="420"/>
      <c r="D72" s="420"/>
      <c r="E72" s="420"/>
      <c r="F72" s="420"/>
      <c r="G72" s="420"/>
      <c r="H72" s="420"/>
      <c r="I72" s="420"/>
      <c r="J72" s="420"/>
      <c r="K72" s="420"/>
      <c r="L72" s="420"/>
      <c r="M72" s="420"/>
      <c r="N72" s="420"/>
      <c r="O72" s="420"/>
      <c r="P72" s="432"/>
      <c r="Q72" s="438">
        <v>722</v>
      </c>
      <c r="R72" s="450"/>
      <c r="S72" s="450"/>
      <c r="T72" s="450"/>
      <c r="U72" s="450"/>
      <c r="V72" s="450">
        <v>641</v>
      </c>
      <c r="W72" s="450"/>
      <c r="X72" s="450"/>
      <c r="Y72" s="450"/>
      <c r="Z72" s="450"/>
      <c r="AA72" s="450">
        <v>81</v>
      </c>
      <c r="AB72" s="450"/>
      <c r="AC72" s="450"/>
      <c r="AD72" s="450"/>
      <c r="AE72" s="450"/>
      <c r="AF72" s="450">
        <v>81</v>
      </c>
      <c r="AG72" s="450"/>
      <c r="AH72" s="450"/>
      <c r="AI72" s="450"/>
      <c r="AJ72" s="450"/>
      <c r="AK72" s="450">
        <v>128</v>
      </c>
      <c r="AL72" s="450"/>
      <c r="AM72" s="450"/>
      <c r="AN72" s="450"/>
      <c r="AO72" s="450"/>
      <c r="AP72" s="450" t="s">
        <v>202</v>
      </c>
      <c r="AQ72" s="450"/>
      <c r="AR72" s="450"/>
      <c r="AS72" s="450"/>
      <c r="AT72" s="450"/>
      <c r="AU72" s="450" t="s">
        <v>202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76</v>
      </c>
      <c r="C73" s="420"/>
      <c r="D73" s="420"/>
      <c r="E73" s="420"/>
      <c r="F73" s="420"/>
      <c r="G73" s="420"/>
      <c r="H73" s="420"/>
      <c r="I73" s="420"/>
      <c r="J73" s="420"/>
      <c r="K73" s="420"/>
      <c r="L73" s="420"/>
      <c r="M73" s="420"/>
      <c r="N73" s="420"/>
      <c r="O73" s="420"/>
      <c r="P73" s="432"/>
      <c r="Q73" s="438">
        <v>5892</v>
      </c>
      <c r="R73" s="450"/>
      <c r="S73" s="450"/>
      <c r="T73" s="450"/>
      <c r="U73" s="450"/>
      <c r="V73" s="450">
        <v>5654</v>
      </c>
      <c r="W73" s="450"/>
      <c r="X73" s="450"/>
      <c r="Y73" s="450"/>
      <c r="Z73" s="450"/>
      <c r="AA73" s="450">
        <v>238</v>
      </c>
      <c r="AB73" s="450"/>
      <c r="AC73" s="450"/>
      <c r="AD73" s="450"/>
      <c r="AE73" s="450"/>
      <c r="AF73" s="450">
        <v>238</v>
      </c>
      <c r="AG73" s="450"/>
      <c r="AH73" s="450"/>
      <c r="AI73" s="450"/>
      <c r="AJ73" s="450"/>
      <c r="AK73" s="450" t="s">
        <v>202</v>
      </c>
      <c r="AL73" s="450"/>
      <c r="AM73" s="450"/>
      <c r="AN73" s="450"/>
      <c r="AO73" s="450"/>
      <c r="AP73" s="450" t="s">
        <v>202</v>
      </c>
      <c r="AQ73" s="450"/>
      <c r="AR73" s="450"/>
      <c r="AS73" s="450"/>
      <c r="AT73" s="450"/>
      <c r="AU73" s="450" t="s">
        <v>202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514</v>
      </c>
      <c r="C74" s="420"/>
      <c r="D74" s="420"/>
      <c r="E74" s="420"/>
      <c r="F74" s="420"/>
      <c r="G74" s="420"/>
      <c r="H74" s="420"/>
      <c r="I74" s="420"/>
      <c r="J74" s="420"/>
      <c r="K74" s="420"/>
      <c r="L74" s="420"/>
      <c r="M74" s="420"/>
      <c r="N74" s="420"/>
      <c r="O74" s="420"/>
      <c r="P74" s="432"/>
      <c r="Q74" s="438">
        <v>1726</v>
      </c>
      <c r="R74" s="450"/>
      <c r="S74" s="450"/>
      <c r="T74" s="450"/>
      <c r="U74" s="450"/>
      <c r="V74" s="450">
        <v>1722</v>
      </c>
      <c r="W74" s="450"/>
      <c r="X74" s="450"/>
      <c r="Y74" s="450"/>
      <c r="Z74" s="450"/>
      <c r="AA74" s="450">
        <v>3</v>
      </c>
      <c r="AB74" s="450"/>
      <c r="AC74" s="450"/>
      <c r="AD74" s="450"/>
      <c r="AE74" s="450"/>
      <c r="AF74" s="450">
        <v>3</v>
      </c>
      <c r="AG74" s="450"/>
      <c r="AH74" s="450"/>
      <c r="AI74" s="450"/>
      <c r="AJ74" s="450"/>
      <c r="AK74" s="450">
        <v>38</v>
      </c>
      <c r="AL74" s="450"/>
      <c r="AM74" s="450"/>
      <c r="AN74" s="450"/>
      <c r="AO74" s="450"/>
      <c r="AP74" s="450" t="s">
        <v>202</v>
      </c>
      <c r="AQ74" s="450"/>
      <c r="AR74" s="450"/>
      <c r="AS74" s="450"/>
      <c r="AT74" s="450"/>
      <c r="AU74" s="450" t="s">
        <v>202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551</v>
      </c>
      <c r="C75" s="420"/>
      <c r="D75" s="420"/>
      <c r="E75" s="420"/>
      <c r="F75" s="420"/>
      <c r="G75" s="420"/>
      <c r="H75" s="420"/>
      <c r="I75" s="420"/>
      <c r="J75" s="420"/>
      <c r="K75" s="420"/>
      <c r="L75" s="420"/>
      <c r="M75" s="420"/>
      <c r="N75" s="420"/>
      <c r="O75" s="420"/>
      <c r="P75" s="432"/>
      <c r="Q75" s="444">
        <v>3</v>
      </c>
      <c r="R75" s="456"/>
      <c r="S75" s="456"/>
      <c r="T75" s="456"/>
      <c r="U75" s="460"/>
      <c r="V75" s="461">
        <v>3</v>
      </c>
      <c r="W75" s="456"/>
      <c r="X75" s="456"/>
      <c r="Y75" s="456"/>
      <c r="Z75" s="460"/>
      <c r="AA75" s="461">
        <v>0</v>
      </c>
      <c r="AB75" s="456"/>
      <c r="AC75" s="456"/>
      <c r="AD75" s="456"/>
      <c r="AE75" s="460"/>
      <c r="AF75" s="461">
        <v>0</v>
      </c>
      <c r="AG75" s="456"/>
      <c r="AH75" s="456"/>
      <c r="AI75" s="456"/>
      <c r="AJ75" s="460"/>
      <c r="AK75" s="461" t="s">
        <v>202</v>
      </c>
      <c r="AL75" s="456"/>
      <c r="AM75" s="456"/>
      <c r="AN75" s="456"/>
      <c r="AO75" s="460"/>
      <c r="AP75" s="461" t="s">
        <v>202</v>
      </c>
      <c r="AQ75" s="456"/>
      <c r="AR75" s="456"/>
      <c r="AS75" s="456"/>
      <c r="AT75" s="460"/>
      <c r="AU75" s="461" t="s">
        <v>202</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552</v>
      </c>
      <c r="C76" s="420"/>
      <c r="D76" s="420"/>
      <c r="E76" s="420"/>
      <c r="F76" s="420"/>
      <c r="G76" s="420"/>
      <c r="H76" s="420"/>
      <c r="I76" s="420"/>
      <c r="J76" s="420"/>
      <c r="K76" s="420"/>
      <c r="L76" s="420"/>
      <c r="M76" s="420"/>
      <c r="N76" s="420"/>
      <c r="O76" s="420"/>
      <c r="P76" s="432"/>
      <c r="Q76" s="444">
        <v>12</v>
      </c>
      <c r="R76" s="456"/>
      <c r="S76" s="456"/>
      <c r="T76" s="456"/>
      <c r="U76" s="460"/>
      <c r="V76" s="461">
        <v>11</v>
      </c>
      <c r="W76" s="456"/>
      <c r="X76" s="456"/>
      <c r="Y76" s="456"/>
      <c r="Z76" s="460"/>
      <c r="AA76" s="461">
        <v>1</v>
      </c>
      <c r="AB76" s="456"/>
      <c r="AC76" s="456"/>
      <c r="AD76" s="456"/>
      <c r="AE76" s="460"/>
      <c r="AF76" s="461">
        <v>1</v>
      </c>
      <c r="AG76" s="456"/>
      <c r="AH76" s="456"/>
      <c r="AI76" s="456"/>
      <c r="AJ76" s="460"/>
      <c r="AK76" s="461" t="s">
        <v>202</v>
      </c>
      <c r="AL76" s="456"/>
      <c r="AM76" s="456"/>
      <c r="AN76" s="456"/>
      <c r="AO76" s="460"/>
      <c r="AP76" s="461" t="s">
        <v>202</v>
      </c>
      <c r="AQ76" s="456"/>
      <c r="AR76" s="456"/>
      <c r="AS76" s="456"/>
      <c r="AT76" s="460"/>
      <c r="AU76" s="461" t="s">
        <v>202</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543</v>
      </c>
      <c r="C77" s="420"/>
      <c r="D77" s="420"/>
      <c r="E77" s="420"/>
      <c r="F77" s="420"/>
      <c r="G77" s="420"/>
      <c r="H77" s="420"/>
      <c r="I77" s="420"/>
      <c r="J77" s="420"/>
      <c r="K77" s="420"/>
      <c r="L77" s="420"/>
      <c r="M77" s="420"/>
      <c r="N77" s="420"/>
      <c r="O77" s="420"/>
      <c r="P77" s="432"/>
      <c r="Q77" s="444">
        <v>846</v>
      </c>
      <c r="R77" s="456"/>
      <c r="S77" s="456"/>
      <c r="T77" s="456"/>
      <c r="U77" s="460"/>
      <c r="V77" s="461">
        <v>789</v>
      </c>
      <c r="W77" s="456"/>
      <c r="X77" s="456"/>
      <c r="Y77" s="456"/>
      <c r="Z77" s="460"/>
      <c r="AA77" s="461">
        <v>57</v>
      </c>
      <c r="AB77" s="456"/>
      <c r="AC77" s="456"/>
      <c r="AD77" s="456"/>
      <c r="AE77" s="460"/>
      <c r="AF77" s="461">
        <v>57</v>
      </c>
      <c r="AG77" s="456"/>
      <c r="AH77" s="456"/>
      <c r="AI77" s="456"/>
      <c r="AJ77" s="460"/>
      <c r="AK77" s="461">
        <v>374</v>
      </c>
      <c r="AL77" s="456"/>
      <c r="AM77" s="456"/>
      <c r="AN77" s="456"/>
      <c r="AO77" s="460"/>
      <c r="AP77" s="461" t="s">
        <v>202</v>
      </c>
      <c r="AQ77" s="456"/>
      <c r="AR77" s="456"/>
      <c r="AS77" s="456"/>
      <c r="AT77" s="460"/>
      <c r="AU77" s="461" t="s">
        <v>202</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544</v>
      </c>
      <c r="C78" s="420"/>
      <c r="D78" s="420"/>
      <c r="E78" s="420"/>
      <c r="F78" s="420"/>
      <c r="G78" s="420"/>
      <c r="H78" s="420"/>
      <c r="I78" s="420"/>
      <c r="J78" s="420"/>
      <c r="K78" s="420"/>
      <c r="L78" s="420"/>
      <c r="M78" s="420"/>
      <c r="N78" s="420"/>
      <c r="O78" s="420"/>
      <c r="P78" s="432"/>
      <c r="Q78" s="438">
        <v>1238</v>
      </c>
      <c r="R78" s="450"/>
      <c r="S78" s="450"/>
      <c r="T78" s="450"/>
      <c r="U78" s="450"/>
      <c r="V78" s="450">
        <v>1143</v>
      </c>
      <c r="W78" s="450"/>
      <c r="X78" s="450"/>
      <c r="Y78" s="450"/>
      <c r="Z78" s="450"/>
      <c r="AA78" s="450">
        <v>95</v>
      </c>
      <c r="AB78" s="450"/>
      <c r="AC78" s="450"/>
      <c r="AD78" s="450"/>
      <c r="AE78" s="450"/>
      <c r="AF78" s="450">
        <v>95</v>
      </c>
      <c r="AG78" s="450"/>
      <c r="AH78" s="450"/>
      <c r="AI78" s="450"/>
      <c r="AJ78" s="450"/>
      <c r="AK78" s="450" t="s">
        <v>202</v>
      </c>
      <c r="AL78" s="450"/>
      <c r="AM78" s="450"/>
      <c r="AN78" s="450"/>
      <c r="AO78" s="450"/>
      <c r="AP78" s="450" t="s">
        <v>202</v>
      </c>
      <c r="AQ78" s="450"/>
      <c r="AR78" s="450"/>
      <c r="AS78" s="450"/>
      <c r="AT78" s="450"/>
      <c r="AU78" s="450" t="s">
        <v>202</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545</v>
      </c>
      <c r="C79" s="420"/>
      <c r="D79" s="420"/>
      <c r="E79" s="420"/>
      <c r="F79" s="420"/>
      <c r="G79" s="420"/>
      <c r="H79" s="420"/>
      <c r="I79" s="420"/>
      <c r="J79" s="420"/>
      <c r="K79" s="420"/>
      <c r="L79" s="420"/>
      <c r="M79" s="420"/>
      <c r="N79" s="420"/>
      <c r="O79" s="420"/>
      <c r="P79" s="432"/>
      <c r="Q79" s="438">
        <v>286479</v>
      </c>
      <c r="R79" s="450"/>
      <c r="S79" s="450"/>
      <c r="T79" s="450"/>
      <c r="U79" s="450"/>
      <c r="V79" s="450">
        <v>283821</v>
      </c>
      <c r="W79" s="450"/>
      <c r="X79" s="450"/>
      <c r="Y79" s="450"/>
      <c r="Z79" s="450"/>
      <c r="AA79" s="450">
        <v>2657</v>
      </c>
      <c r="AB79" s="450"/>
      <c r="AC79" s="450"/>
      <c r="AD79" s="450"/>
      <c r="AE79" s="450"/>
      <c r="AF79" s="450">
        <v>2657</v>
      </c>
      <c r="AG79" s="450"/>
      <c r="AH79" s="450"/>
      <c r="AI79" s="450"/>
      <c r="AJ79" s="450"/>
      <c r="AK79" s="450">
        <v>1846</v>
      </c>
      <c r="AL79" s="450"/>
      <c r="AM79" s="450"/>
      <c r="AN79" s="450"/>
      <c r="AO79" s="450"/>
      <c r="AP79" s="450" t="s">
        <v>202</v>
      </c>
      <c r="AQ79" s="450"/>
      <c r="AR79" s="450"/>
      <c r="AS79" s="450"/>
      <c r="AT79" s="450"/>
      <c r="AU79" s="450" t="s">
        <v>202</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253</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3778</v>
      </c>
      <c r="AG88" s="452"/>
      <c r="AH88" s="452"/>
      <c r="AI88" s="452"/>
      <c r="AJ88" s="452"/>
      <c r="AK88" s="455"/>
      <c r="AL88" s="455"/>
      <c r="AM88" s="455"/>
      <c r="AN88" s="455"/>
      <c r="AO88" s="455"/>
      <c r="AP88" s="452">
        <v>2888</v>
      </c>
      <c r="AQ88" s="452"/>
      <c r="AR88" s="452"/>
      <c r="AS88" s="452"/>
      <c r="AT88" s="452"/>
      <c r="AU88" s="452">
        <v>32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253</v>
      </c>
      <c r="BR102" s="401" t="s">
        <v>459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110</v>
      </c>
      <c r="CS102" s="604"/>
      <c r="CT102" s="604"/>
      <c r="CU102" s="604"/>
      <c r="CV102" s="697"/>
      <c r="CW102" s="696">
        <v>14</v>
      </c>
      <c r="CX102" s="604"/>
      <c r="CY102" s="604"/>
      <c r="CZ102" s="604"/>
      <c r="DA102" s="697"/>
      <c r="DB102" s="696" t="s">
        <v>202</v>
      </c>
      <c r="DC102" s="604"/>
      <c r="DD102" s="604"/>
      <c r="DE102" s="604"/>
      <c r="DF102" s="697"/>
      <c r="DG102" s="696" t="s">
        <v>202</v>
      </c>
      <c r="DH102" s="604"/>
      <c r="DI102" s="604"/>
      <c r="DJ102" s="604"/>
      <c r="DK102" s="697"/>
      <c r="DL102" s="696">
        <v>106</v>
      </c>
      <c r="DM102" s="604"/>
      <c r="DN102" s="604"/>
      <c r="DO102" s="604"/>
      <c r="DP102" s="697"/>
      <c r="DQ102" s="696">
        <v>95</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479</v>
      </c>
      <c r="AB109" s="406"/>
      <c r="AC109" s="406"/>
      <c r="AD109" s="406"/>
      <c r="AE109" s="469"/>
      <c r="AF109" s="480" t="s">
        <v>480</v>
      </c>
      <c r="AG109" s="406"/>
      <c r="AH109" s="406"/>
      <c r="AI109" s="406"/>
      <c r="AJ109" s="469"/>
      <c r="AK109" s="480" t="s">
        <v>398</v>
      </c>
      <c r="AL109" s="406"/>
      <c r="AM109" s="406"/>
      <c r="AN109" s="406"/>
      <c r="AO109" s="469"/>
      <c r="AP109" s="480" t="s">
        <v>481</v>
      </c>
      <c r="AQ109" s="406"/>
      <c r="AR109" s="406"/>
      <c r="AS109" s="406"/>
      <c r="AT109" s="555"/>
      <c r="AU109" s="383" t="s">
        <v>478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479</v>
      </c>
      <c r="BR109" s="406"/>
      <c r="BS109" s="406"/>
      <c r="BT109" s="406"/>
      <c r="BU109" s="469"/>
      <c r="BV109" s="480" t="s">
        <v>480</v>
      </c>
      <c r="BW109" s="406"/>
      <c r="BX109" s="406"/>
      <c r="BY109" s="406"/>
      <c r="BZ109" s="469"/>
      <c r="CA109" s="480" t="s">
        <v>398</v>
      </c>
      <c r="CB109" s="406"/>
      <c r="CC109" s="406"/>
      <c r="CD109" s="406"/>
      <c r="CE109" s="469"/>
      <c r="CF109" s="655" t="s">
        <v>481</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479</v>
      </c>
      <c r="DH109" s="406"/>
      <c r="DI109" s="406"/>
      <c r="DJ109" s="406"/>
      <c r="DK109" s="469"/>
      <c r="DL109" s="480" t="s">
        <v>480</v>
      </c>
      <c r="DM109" s="406"/>
      <c r="DN109" s="406"/>
      <c r="DO109" s="406"/>
      <c r="DP109" s="469"/>
      <c r="DQ109" s="480" t="s">
        <v>398</v>
      </c>
      <c r="DR109" s="406"/>
      <c r="DS109" s="406"/>
      <c r="DT109" s="406"/>
      <c r="DU109" s="469"/>
      <c r="DV109" s="480" t="s">
        <v>481</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1896288</v>
      </c>
      <c r="AB110" s="487"/>
      <c r="AC110" s="487"/>
      <c r="AD110" s="487"/>
      <c r="AE110" s="498"/>
      <c r="AF110" s="514">
        <v>1904389</v>
      </c>
      <c r="AG110" s="487"/>
      <c r="AH110" s="487"/>
      <c r="AI110" s="487"/>
      <c r="AJ110" s="498"/>
      <c r="AK110" s="514">
        <v>1771871</v>
      </c>
      <c r="AL110" s="487"/>
      <c r="AM110" s="487"/>
      <c r="AN110" s="487"/>
      <c r="AO110" s="498"/>
      <c r="AP110" s="538">
        <v>30.1</v>
      </c>
      <c r="AQ110" s="546"/>
      <c r="AR110" s="546"/>
      <c r="AS110" s="546"/>
      <c r="AT110" s="556"/>
      <c r="AU110" s="568" t="s">
        <v>123</v>
      </c>
      <c r="AV110" s="577"/>
      <c r="AW110" s="577"/>
      <c r="AX110" s="577"/>
      <c r="AY110" s="577"/>
      <c r="AZ110" s="424" t="s">
        <v>482</v>
      </c>
      <c r="BA110" s="407"/>
      <c r="BB110" s="407"/>
      <c r="BC110" s="407"/>
      <c r="BD110" s="407"/>
      <c r="BE110" s="407"/>
      <c r="BF110" s="407"/>
      <c r="BG110" s="407"/>
      <c r="BH110" s="407"/>
      <c r="BI110" s="407"/>
      <c r="BJ110" s="407"/>
      <c r="BK110" s="407"/>
      <c r="BL110" s="407"/>
      <c r="BM110" s="407"/>
      <c r="BN110" s="407"/>
      <c r="BO110" s="407"/>
      <c r="BP110" s="470"/>
      <c r="BQ110" s="632">
        <v>13683999</v>
      </c>
      <c r="BR110" s="640"/>
      <c r="BS110" s="640"/>
      <c r="BT110" s="640"/>
      <c r="BU110" s="640"/>
      <c r="BV110" s="640">
        <v>12692520</v>
      </c>
      <c r="BW110" s="640"/>
      <c r="BX110" s="640"/>
      <c r="BY110" s="640"/>
      <c r="BZ110" s="640"/>
      <c r="CA110" s="640">
        <v>12725923</v>
      </c>
      <c r="CB110" s="640"/>
      <c r="CC110" s="640"/>
      <c r="CD110" s="640"/>
      <c r="CE110" s="640"/>
      <c r="CF110" s="656">
        <v>216.2</v>
      </c>
      <c r="CG110" s="660"/>
      <c r="CH110" s="660"/>
      <c r="CI110" s="660"/>
      <c r="CJ110" s="660"/>
      <c r="CK110" s="672" t="s">
        <v>393</v>
      </c>
      <c r="CL110" s="412"/>
      <c r="CM110" s="424" t="s">
        <v>66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462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483</v>
      </c>
      <c r="BA111" s="378"/>
      <c r="BB111" s="378"/>
      <c r="BC111" s="378"/>
      <c r="BD111" s="378"/>
      <c r="BE111" s="378"/>
      <c r="BF111" s="378"/>
      <c r="BG111" s="378"/>
      <c r="BH111" s="378"/>
      <c r="BI111" s="378"/>
      <c r="BJ111" s="378"/>
      <c r="BK111" s="378"/>
      <c r="BL111" s="378"/>
      <c r="BM111" s="378"/>
      <c r="BN111" s="378"/>
      <c r="BO111" s="378"/>
      <c r="BP111" s="472"/>
      <c r="BQ111" s="633" t="s">
        <v>202</v>
      </c>
      <c r="BR111" s="641"/>
      <c r="BS111" s="641"/>
      <c r="BT111" s="641"/>
      <c r="BU111" s="641"/>
      <c r="BV111" s="641" t="s">
        <v>202</v>
      </c>
      <c r="BW111" s="641"/>
      <c r="BX111" s="641"/>
      <c r="BY111" s="641"/>
      <c r="BZ111" s="641"/>
      <c r="CA111" s="641" t="s">
        <v>202</v>
      </c>
      <c r="CB111" s="641"/>
      <c r="CC111" s="641"/>
      <c r="CD111" s="641"/>
      <c r="CE111" s="641"/>
      <c r="CF111" s="657" t="s">
        <v>202</v>
      </c>
      <c r="CG111" s="661"/>
      <c r="CH111" s="661"/>
      <c r="CI111" s="661"/>
      <c r="CJ111" s="661"/>
      <c r="CK111" s="673"/>
      <c r="CL111" s="413"/>
      <c r="CM111" s="425" t="s">
        <v>142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157</v>
      </c>
      <c r="B112" s="409"/>
      <c r="C112" s="378" t="s">
        <v>485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274</v>
      </c>
      <c r="BA112" s="378"/>
      <c r="BB112" s="378"/>
      <c r="BC112" s="378"/>
      <c r="BD112" s="378"/>
      <c r="BE112" s="378"/>
      <c r="BF112" s="378"/>
      <c r="BG112" s="378"/>
      <c r="BH112" s="378"/>
      <c r="BI112" s="378"/>
      <c r="BJ112" s="378"/>
      <c r="BK112" s="378"/>
      <c r="BL112" s="378"/>
      <c r="BM112" s="378"/>
      <c r="BN112" s="378"/>
      <c r="BO112" s="378"/>
      <c r="BP112" s="472"/>
      <c r="BQ112" s="633">
        <v>6493727</v>
      </c>
      <c r="BR112" s="641"/>
      <c r="BS112" s="641"/>
      <c r="BT112" s="641"/>
      <c r="BU112" s="641"/>
      <c r="BV112" s="641">
        <v>5900170</v>
      </c>
      <c r="BW112" s="641"/>
      <c r="BX112" s="641"/>
      <c r="BY112" s="641"/>
      <c r="BZ112" s="641"/>
      <c r="CA112" s="641">
        <v>5268804</v>
      </c>
      <c r="CB112" s="641"/>
      <c r="CC112" s="641"/>
      <c r="CD112" s="641"/>
      <c r="CE112" s="641"/>
      <c r="CF112" s="657">
        <v>89.5</v>
      </c>
      <c r="CG112" s="661"/>
      <c r="CH112" s="661"/>
      <c r="CI112" s="661"/>
      <c r="CJ112" s="661"/>
      <c r="CK112" s="673"/>
      <c r="CL112" s="413"/>
      <c r="CM112" s="425" t="s">
        <v>403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486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851863</v>
      </c>
      <c r="AB113" s="446"/>
      <c r="AC113" s="446"/>
      <c r="AD113" s="446"/>
      <c r="AE113" s="499"/>
      <c r="AF113" s="515">
        <v>865732</v>
      </c>
      <c r="AG113" s="446"/>
      <c r="AH113" s="446"/>
      <c r="AI113" s="446"/>
      <c r="AJ113" s="499"/>
      <c r="AK113" s="515">
        <v>828905</v>
      </c>
      <c r="AL113" s="446"/>
      <c r="AM113" s="446"/>
      <c r="AN113" s="446"/>
      <c r="AO113" s="499"/>
      <c r="AP113" s="539">
        <v>14.1</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v>36209</v>
      </c>
      <c r="BR113" s="641"/>
      <c r="BS113" s="641"/>
      <c r="BT113" s="641"/>
      <c r="BU113" s="641"/>
      <c r="BV113" s="641">
        <v>34226</v>
      </c>
      <c r="BW113" s="641"/>
      <c r="BX113" s="641"/>
      <c r="BY113" s="641"/>
      <c r="BZ113" s="641"/>
      <c r="CA113" s="641">
        <v>31823</v>
      </c>
      <c r="CB113" s="641"/>
      <c r="CC113" s="641"/>
      <c r="CD113" s="641"/>
      <c r="CE113" s="641"/>
      <c r="CF113" s="657">
        <v>0.5</v>
      </c>
      <c r="CG113" s="661"/>
      <c r="CH113" s="661"/>
      <c r="CI113" s="661"/>
      <c r="CJ113" s="661"/>
      <c r="CK113" s="673"/>
      <c r="CL113" s="413"/>
      <c r="CM113" s="425" t="s">
        <v>413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488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202</v>
      </c>
      <c r="AB114" s="446"/>
      <c r="AC114" s="446"/>
      <c r="AD114" s="446"/>
      <c r="AE114" s="499"/>
      <c r="AF114" s="515" t="s">
        <v>202</v>
      </c>
      <c r="AG114" s="446"/>
      <c r="AH114" s="446"/>
      <c r="AI114" s="446"/>
      <c r="AJ114" s="499"/>
      <c r="AK114" s="515" t="s">
        <v>202</v>
      </c>
      <c r="AL114" s="446"/>
      <c r="AM114" s="446"/>
      <c r="AN114" s="446"/>
      <c r="AO114" s="499"/>
      <c r="AP114" s="539" t="s">
        <v>202</v>
      </c>
      <c r="AQ114" s="547"/>
      <c r="AR114" s="547"/>
      <c r="AS114" s="547"/>
      <c r="AT114" s="557"/>
      <c r="AU114" s="569"/>
      <c r="AV114" s="578"/>
      <c r="AW114" s="578"/>
      <c r="AX114" s="578"/>
      <c r="AY114" s="578"/>
      <c r="AZ114" s="425" t="s">
        <v>489</v>
      </c>
      <c r="BA114" s="378"/>
      <c r="BB114" s="378"/>
      <c r="BC114" s="378"/>
      <c r="BD114" s="378"/>
      <c r="BE114" s="378"/>
      <c r="BF114" s="378"/>
      <c r="BG114" s="378"/>
      <c r="BH114" s="378"/>
      <c r="BI114" s="378"/>
      <c r="BJ114" s="378"/>
      <c r="BK114" s="378"/>
      <c r="BL114" s="378"/>
      <c r="BM114" s="378"/>
      <c r="BN114" s="378"/>
      <c r="BO114" s="378"/>
      <c r="BP114" s="472"/>
      <c r="BQ114" s="633">
        <v>2459863</v>
      </c>
      <c r="BR114" s="641"/>
      <c r="BS114" s="641"/>
      <c r="BT114" s="641"/>
      <c r="BU114" s="641"/>
      <c r="BV114" s="641">
        <v>2531560</v>
      </c>
      <c r="BW114" s="641"/>
      <c r="BX114" s="641"/>
      <c r="BY114" s="641"/>
      <c r="BZ114" s="641"/>
      <c r="CA114" s="641">
        <v>2451769</v>
      </c>
      <c r="CB114" s="641"/>
      <c r="CC114" s="641"/>
      <c r="CD114" s="641"/>
      <c r="CE114" s="641"/>
      <c r="CF114" s="657">
        <v>41.7</v>
      </c>
      <c r="CG114" s="661"/>
      <c r="CH114" s="661"/>
      <c r="CI114" s="661"/>
      <c r="CJ114" s="661"/>
      <c r="CK114" s="673"/>
      <c r="CL114" s="413"/>
      <c r="CM114" s="425" t="s">
        <v>154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202</v>
      </c>
      <c r="AB115" s="446"/>
      <c r="AC115" s="446"/>
      <c r="AD115" s="446"/>
      <c r="AE115" s="499"/>
      <c r="AF115" s="515" t="s">
        <v>202</v>
      </c>
      <c r="AG115" s="446"/>
      <c r="AH115" s="446"/>
      <c r="AI115" s="446"/>
      <c r="AJ115" s="499"/>
      <c r="AK115" s="515" t="s">
        <v>202</v>
      </c>
      <c r="AL115" s="446"/>
      <c r="AM115" s="446"/>
      <c r="AN115" s="446"/>
      <c r="AO115" s="499"/>
      <c r="AP115" s="539" t="s">
        <v>202</v>
      </c>
      <c r="AQ115" s="547"/>
      <c r="AR115" s="547"/>
      <c r="AS115" s="547"/>
      <c r="AT115" s="557"/>
      <c r="AU115" s="569"/>
      <c r="AV115" s="578"/>
      <c r="AW115" s="578"/>
      <c r="AX115" s="578"/>
      <c r="AY115" s="578"/>
      <c r="AZ115" s="425" t="s">
        <v>352</v>
      </c>
      <c r="BA115" s="378"/>
      <c r="BB115" s="378"/>
      <c r="BC115" s="378"/>
      <c r="BD115" s="378"/>
      <c r="BE115" s="378"/>
      <c r="BF115" s="378"/>
      <c r="BG115" s="378"/>
      <c r="BH115" s="378"/>
      <c r="BI115" s="378"/>
      <c r="BJ115" s="378"/>
      <c r="BK115" s="378"/>
      <c r="BL115" s="378"/>
      <c r="BM115" s="378"/>
      <c r="BN115" s="378"/>
      <c r="BO115" s="378"/>
      <c r="BP115" s="472"/>
      <c r="BQ115" s="633">
        <v>106200</v>
      </c>
      <c r="BR115" s="641"/>
      <c r="BS115" s="641"/>
      <c r="BT115" s="641"/>
      <c r="BU115" s="641"/>
      <c r="BV115" s="641">
        <v>106200</v>
      </c>
      <c r="BW115" s="641"/>
      <c r="BX115" s="641"/>
      <c r="BY115" s="641"/>
      <c r="BZ115" s="641"/>
      <c r="CA115" s="641">
        <v>95076</v>
      </c>
      <c r="CB115" s="641"/>
      <c r="CC115" s="641"/>
      <c r="CD115" s="641"/>
      <c r="CE115" s="641"/>
      <c r="CF115" s="657">
        <v>1.6</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512</v>
      </c>
      <c r="AB116" s="446"/>
      <c r="AC116" s="446"/>
      <c r="AD116" s="446"/>
      <c r="AE116" s="499"/>
      <c r="AF116" s="515">
        <v>585</v>
      </c>
      <c r="AG116" s="446"/>
      <c r="AH116" s="446"/>
      <c r="AI116" s="446"/>
      <c r="AJ116" s="499"/>
      <c r="AK116" s="515">
        <v>873</v>
      </c>
      <c r="AL116" s="446"/>
      <c r="AM116" s="446"/>
      <c r="AN116" s="446"/>
      <c r="AO116" s="499"/>
      <c r="AP116" s="539">
        <v>0</v>
      </c>
      <c r="AQ116" s="547"/>
      <c r="AR116" s="547"/>
      <c r="AS116" s="547"/>
      <c r="AT116" s="557"/>
      <c r="AU116" s="569"/>
      <c r="AV116" s="578"/>
      <c r="AW116" s="578"/>
      <c r="AX116" s="578"/>
      <c r="AY116" s="578"/>
      <c r="AZ116" s="602" t="s">
        <v>226</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2748663</v>
      </c>
      <c r="AB117" s="488"/>
      <c r="AC117" s="488"/>
      <c r="AD117" s="488"/>
      <c r="AE117" s="500"/>
      <c r="AF117" s="516">
        <v>2770706</v>
      </c>
      <c r="AG117" s="488"/>
      <c r="AH117" s="488"/>
      <c r="AI117" s="488"/>
      <c r="AJ117" s="500"/>
      <c r="AK117" s="516">
        <v>2601649</v>
      </c>
      <c r="AL117" s="488"/>
      <c r="AM117" s="488"/>
      <c r="AN117" s="488"/>
      <c r="AO117" s="500"/>
      <c r="AP117" s="540"/>
      <c r="AQ117" s="548"/>
      <c r="AR117" s="548"/>
      <c r="AS117" s="548"/>
      <c r="AT117" s="558"/>
      <c r="AU117" s="569"/>
      <c r="AV117" s="578"/>
      <c r="AW117" s="578"/>
      <c r="AX117" s="578"/>
      <c r="AY117" s="578"/>
      <c r="AZ117" s="426" t="s">
        <v>367</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345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479</v>
      </c>
      <c r="AB118" s="406"/>
      <c r="AC118" s="406"/>
      <c r="AD118" s="406"/>
      <c r="AE118" s="469"/>
      <c r="AF118" s="480" t="s">
        <v>480</v>
      </c>
      <c r="AG118" s="406"/>
      <c r="AH118" s="406"/>
      <c r="AI118" s="406"/>
      <c r="AJ118" s="469"/>
      <c r="AK118" s="480" t="s">
        <v>398</v>
      </c>
      <c r="AL118" s="406"/>
      <c r="AM118" s="406"/>
      <c r="AN118" s="406"/>
      <c r="AO118" s="469"/>
      <c r="AP118" s="480" t="s">
        <v>481</v>
      </c>
      <c r="AQ118" s="406"/>
      <c r="AR118" s="406"/>
      <c r="AS118" s="406"/>
      <c r="AT118" s="555"/>
      <c r="AU118" s="569"/>
      <c r="AV118" s="578"/>
      <c r="AW118" s="578"/>
      <c r="AX118" s="578"/>
      <c r="AY118" s="578"/>
      <c r="AZ118" s="427" t="s">
        <v>490</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491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393</v>
      </c>
      <c r="B119" s="412"/>
      <c r="C119" s="424" t="s">
        <v>66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279</v>
      </c>
      <c r="BA119" s="603"/>
      <c r="BB119" s="603"/>
      <c r="BC119" s="603"/>
      <c r="BD119" s="603"/>
      <c r="BE119" s="603"/>
      <c r="BF119" s="603"/>
      <c r="BG119" s="603"/>
      <c r="BH119" s="603"/>
      <c r="BI119" s="603"/>
      <c r="BJ119" s="603"/>
      <c r="BK119" s="603"/>
      <c r="BL119" s="603"/>
      <c r="BM119" s="603"/>
      <c r="BN119" s="603"/>
      <c r="BO119" s="468" t="s">
        <v>170</v>
      </c>
      <c r="BP119" s="629"/>
      <c r="BQ119" s="634">
        <v>22779998</v>
      </c>
      <c r="BR119" s="642"/>
      <c r="BS119" s="642"/>
      <c r="BT119" s="642"/>
      <c r="BU119" s="642"/>
      <c r="BV119" s="642">
        <v>21264676</v>
      </c>
      <c r="BW119" s="642"/>
      <c r="BX119" s="642"/>
      <c r="BY119" s="642"/>
      <c r="BZ119" s="642"/>
      <c r="CA119" s="642">
        <v>20573395</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t="s">
        <v>202</v>
      </c>
      <c r="DM119" s="489"/>
      <c r="DN119" s="489"/>
      <c r="DO119" s="489"/>
      <c r="DP119" s="501"/>
      <c r="DQ119" s="517" t="s">
        <v>202</v>
      </c>
      <c r="DR119" s="489"/>
      <c r="DS119" s="489"/>
      <c r="DT119" s="489"/>
      <c r="DU119" s="501"/>
      <c r="DV119" s="714" t="s">
        <v>202</v>
      </c>
      <c r="DW119" s="716"/>
      <c r="DX119" s="716"/>
      <c r="DY119" s="716"/>
      <c r="DZ119" s="723"/>
    </row>
    <row r="120" spans="1:130" s="365" customFormat="1" ht="26.25" customHeight="1">
      <c r="A120" s="390"/>
      <c r="B120" s="413"/>
      <c r="C120" s="425" t="s">
        <v>142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484</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4021720</v>
      </c>
      <c r="BR120" s="640"/>
      <c r="BS120" s="640"/>
      <c r="BT120" s="640"/>
      <c r="BU120" s="640"/>
      <c r="BV120" s="640">
        <v>4481162</v>
      </c>
      <c r="BW120" s="640"/>
      <c r="BX120" s="640"/>
      <c r="BY120" s="640"/>
      <c r="BZ120" s="640"/>
      <c r="CA120" s="640">
        <v>4738547</v>
      </c>
      <c r="CB120" s="640"/>
      <c r="CC120" s="640"/>
      <c r="CD120" s="640"/>
      <c r="CE120" s="640"/>
      <c r="CF120" s="656">
        <v>80.5</v>
      </c>
      <c r="CG120" s="660"/>
      <c r="CH120" s="660"/>
      <c r="CI120" s="660"/>
      <c r="CJ120" s="660"/>
      <c r="CK120" s="675" t="s">
        <v>275</v>
      </c>
      <c r="CL120" s="685"/>
      <c r="CM120" s="685"/>
      <c r="CN120" s="685"/>
      <c r="CO120" s="688"/>
      <c r="CP120" s="692" t="s">
        <v>470</v>
      </c>
      <c r="CQ120" s="695"/>
      <c r="CR120" s="695"/>
      <c r="CS120" s="695"/>
      <c r="CT120" s="695"/>
      <c r="CU120" s="695"/>
      <c r="CV120" s="695"/>
      <c r="CW120" s="695"/>
      <c r="CX120" s="695"/>
      <c r="CY120" s="695"/>
      <c r="CZ120" s="695"/>
      <c r="DA120" s="695"/>
      <c r="DB120" s="695"/>
      <c r="DC120" s="695"/>
      <c r="DD120" s="695"/>
      <c r="DE120" s="695"/>
      <c r="DF120" s="698"/>
      <c r="DG120" s="632">
        <v>3259749</v>
      </c>
      <c r="DH120" s="640"/>
      <c r="DI120" s="640"/>
      <c r="DJ120" s="640"/>
      <c r="DK120" s="640"/>
      <c r="DL120" s="640">
        <v>3075872</v>
      </c>
      <c r="DM120" s="640"/>
      <c r="DN120" s="640"/>
      <c r="DO120" s="640"/>
      <c r="DP120" s="640"/>
      <c r="DQ120" s="640">
        <v>2810233</v>
      </c>
      <c r="DR120" s="640"/>
      <c r="DS120" s="640"/>
      <c r="DT120" s="640"/>
      <c r="DU120" s="640"/>
      <c r="DV120" s="712">
        <v>47.7</v>
      </c>
      <c r="DW120" s="712"/>
      <c r="DX120" s="712"/>
      <c r="DY120" s="712"/>
      <c r="DZ120" s="721"/>
    </row>
    <row r="121" spans="1:130" s="365" customFormat="1" ht="26.25" customHeight="1">
      <c r="A121" s="390"/>
      <c r="B121" s="413"/>
      <c r="C121" s="426" t="s">
        <v>141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397</v>
      </c>
      <c r="BA121" s="378"/>
      <c r="BB121" s="378"/>
      <c r="BC121" s="378"/>
      <c r="BD121" s="378"/>
      <c r="BE121" s="378"/>
      <c r="BF121" s="378"/>
      <c r="BG121" s="378"/>
      <c r="BH121" s="378"/>
      <c r="BI121" s="378"/>
      <c r="BJ121" s="378"/>
      <c r="BK121" s="378"/>
      <c r="BL121" s="378"/>
      <c r="BM121" s="378"/>
      <c r="BN121" s="378"/>
      <c r="BO121" s="378"/>
      <c r="BP121" s="472"/>
      <c r="BQ121" s="633">
        <v>233960</v>
      </c>
      <c r="BR121" s="641"/>
      <c r="BS121" s="641"/>
      <c r="BT121" s="641"/>
      <c r="BU121" s="641"/>
      <c r="BV121" s="641">
        <v>210721</v>
      </c>
      <c r="BW121" s="641"/>
      <c r="BX121" s="641"/>
      <c r="BY121" s="641"/>
      <c r="BZ121" s="641"/>
      <c r="CA121" s="641">
        <v>194318</v>
      </c>
      <c r="CB121" s="641"/>
      <c r="CC121" s="641"/>
      <c r="CD121" s="641"/>
      <c r="CE121" s="641"/>
      <c r="CF121" s="657">
        <v>3.3</v>
      </c>
      <c r="CG121" s="661"/>
      <c r="CH121" s="661"/>
      <c r="CI121" s="661"/>
      <c r="CJ121" s="661"/>
      <c r="CK121" s="676"/>
      <c r="CL121" s="686"/>
      <c r="CM121" s="686"/>
      <c r="CN121" s="686"/>
      <c r="CO121" s="689"/>
      <c r="CP121" s="693" t="s">
        <v>46</v>
      </c>
      <c r="CQ121" s="403"/>
      <c r="CR121" s="403"/>
      <c r="CS121" s="403"/>
      <c r="CT121" s="403"/>
      <c r="CU121" s="403"/>
      <c r="CV121" s="403"/>
      <c r="CW121" s="403"/>
      <c r="CX121" s="403"/>
      <c r="CY121" s="403"/>
      <c r="CZ121" s="403"/>
      <c r="DA121" s="403"/>
      <c r="DB121" s="403"/>
      <c r="DC121" s="403"/>
      <c r="DD121" s="403"/>
      <c r="DE121" s="403"/>
      <c r="DF121" s="699"/>
      <c r="DG121" s="633">
        <v>3233978</v>
      </c>
      <c r="DH121" s="641"/>
      <c r="DI121" s="641"/>
      <c r="DJ121" s="641"/>
      <c r="DK121" s="641"/>
      <c r="DL121" s="641">
        <v>2824298</v>
      </c>
      <c r="DM121" s="641"/>
      <c r="DN121" s="641"/>
      <c r="DO121" s="641"/>
      <c r="DP121" s="641"/>
      <c r="DQ121" s="641">
        <v>2458571</v>
      </c>
      <c r="DR121" s="641"/>
      <c r="DS121" s="641"/>
      <c r="DT121" s="641"/>
      <c r="DU121" s="641"/>
      <c r="DV121" s="713">
        <v>41.8</v>
      </c>
      <c r="DW121" s="713"/>
      <c r="DX121" s="713"/>
      <c r="DY121" s="713"/>
      <c r="DZ121" s="722"/>
    </row>
    <row r="122" spans="1:130" s="365" customFormat="1" ht="26.25" customHeight="1">
      <c r="A122" s="390"/>
      <c r="B122" s="413"/>
      <c r="C122" s="425" t="s">
        <v>154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494</v>
      </c>
      <c r="BA122" s="423"/>
      <c r="BB122" s="423"/>
      <c r="BC122" s="423"/>
      <c r="BD122" s="423"/>
      <c r="BE122" s="423"/>
      <c r="BF122" s="423"/>
      <c r="BG122" s="423"/>
      <c r="BH122" s="423"/>
      <c r="BI122" s="423"/>
      <c r="BJ122" s="423"/>
      <c r="BK122" s="423"/>
      <c r="BL122" s="423"/>
      <c r="BM122" s="423"/>
      <c r="BN122" s="423"/>
      <c r="BO122" s="423"/>
      <c r="BP122" s="473"/>
      <c r="BQ122" s="634">
        <v>13496202</v>
      </c>
      <c r="BR122" s="642"/>
      <c r="BS122" s="642"/>
      <c r="BT122" s="642"/>
      <c r="BU122" s="642"/>
      <c r="BV122" s="642">
        <v>12250783</v>
      </c>
      <c r="BW122" s="642"/>
      <c r="BX122" s="642"/>
      <c r="BY122" s="642"/>
      <c r="BZ122" s="642"/>
      <c r="CA122" s="642">
        <v>11798315</v>
      </c>
      <c r="CB122" s="642"/>
      <c r="CC122" s="642"/>
      <c r="CD122" s="642"/>
      <c r="CE122" s="642"/>
      <c r="CF122" s="658">
        <v>200.4</v>
      </c>
      <c r="CG122" s="662"/>
      <c r="CH122" s="662"/>
      <c r="CI122" s="662"/>
      <c r="CJ122" s="662"/>
      <c r="CK122" s="676"/>
      <c r="CL122" s="686"/>
      <c r="CM122" s="686"/>
      <c r="CN122" s="686"/>
      <c r="CO122" s="689"/>
      <c r="CP122" s="693" t="s">
        <v>27</v>
      </c>
      <c r="CQ122" s="403"/>
      <c r="CR122" s="403"/>
      <c r="CS122" s="403"/>
      <c r="CT122" s="403"/>
      <c r="CU122" s="403"/>
      <c r="CV122" s="403"/>
      <c r="CW122" s="403"/>
      <c r="CX122" s="403"/>
      <c r="CY122" s="403"/>
      <c r="CZ122" s="403"/>
      <c r="DA122" s="403"/>
      <c r="DB122" s="403"/>
      <c r="DC122" s="403"/>
      <c r="DD122" s="403"/>
      <c r="DE122" s="403"/>
      <c r="DF122" s="699"/>
      <c r="DG122" s="633" t="s">
        <v>202</v>
      </c>
      <c r="DH122" s="641"/>
      <c r="DI122" s="641"/>
      <c r="DJ122" s="641"/>
      <c r="DK122" s="641"/>
      <c r="DL122" s="641" t="s">
        <v>202</v>
      </c>
      <c r="DM122" s="641"/>
      <c r="DN122" s="641"/>
      <c r="DO122" s="641"/>
      <c r="DP122" s="641"/>
      <c r="DQ122" s="641" t="s">
        <v>202</v>
      </c>
      <c r="DR122" s="641"/>
      <c r="DS122" s="641"/>
      <c r="DT122" s="641"/>
      <c r="DU122" s="641"/>
      <c r="DV122" s="713" t="s">
        <v>202</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279</v>
      </c>
      <c r="BA123" s="603"/>
      <c r="BB123" s="603"/>
      <c r="BC123" s="603"/>
      <c r="BD123" s="603"/>
      <c r="BE123" s="603"/>
      <c r="BF123" s="603"/>
      <c r="BG123" s="603"/>
      <c r="BH123" s="603"/>
      <c r="BI123" s="603"/>
      <c r="BJ123" s="603"/>
      <c r="BK123" s="603"/>
      <c r="BL123" s="603"/>
      <c r="BM123" s="603"/>
      <c r="BN123" s="603"/>
      <c r="BO123" s="468" t="s">
        <v>224</v>
      </c>
      <c r="BP123" s="629"/>
      <c r="BQ123" s="635">
        <v>17751882</v>
      </c>
      <c r="BR123" s="643"/>
      <c r="BS123" s="643"/>
      <c r="BT123" s="643"/>
      <c r="BU123" s="643"/>
      <c r="BV123" s="643">
        <v>16942666</v>
      </c>
      <c r="BW123" s="643"/>
      <c r="BX123" s="643"/>
      <c r="BY123" s="643"/>
      <c r="BZ123" s="643"/>
      <c r="CA123" s="643">
        <v>16731180</v>
      </c>
      <c r="CB123" s="643"/>
      <c r="CC123" s="643"/>
      <c r="CD123" s="643"/>
      <c r="CE123" s="643"/>
      <c r="CF123" s="544"/>
      <c r="CG123" s="552"/>
      <c r="CH123" s="552"/>
      <c r="CI123" s="552"/>
      <c r="CJ123" s="669"/>
      <c r="CK123" s="676"/>
      <c r="CL123" s="686"/>
      <c r="CM123" s="686"/>
      <c r="CN123" s="686"/>
      <c r="CO123" s="689"/>
      <c r="CP123" s="693" t="s">
        <v>228</v>
      </c>
      <c r="CQ123" s="403"/>
      <c r="CR123" s="403"/>
      <c r="CS123" s="403"/>
      <c r="CT123" s="403"/>
      <c r="CU123" s="403"/>
      <c r="CV123" s="403"/>
      <c r="CW123" s="403"/>
      <c r="CX123" s="403"/>
      <c r="CY123" s="403"/>
      <c r="CZ123" s="403"/>
      <c r="DA123" s="403"/>
      <c r="DB123" s="403"/>
      <c r="DC123" s="403"/>
      <c r="DD123" s="403"/>
      <c r="DE123" s="403"/>
      <c r="DF123" s="699"/>
      <c r="DG123" s="482" t="s">
        <v>202</v>
      </c>
      <c r="DH123" s="446"/>
      <c r="DI123" s="446"/>
      <c r="DJ123" s="446"/>
      <c r="DK123" s="499"/>
      <c r="DL123" s="515" t="s">
        <v>202</v>
      </c>
      <c r="DM123" s="446"/>
      <c r="DN123" s="446"/>
      <c r="DO123" s="446"/>
      <c r="DP123" s="499"/>
      <c r="DQ123" s="515" t="s">
        <v>202</v>
      </c>
      <c r="DR123" s="446"/>
      <c r="DS123" s="446"/>
      <c r="DT123" s="446"/>
      <c r="DU123" s="499"/>
      <c r="DV123" s="539" t="s">
        <v>202</v>
      </c>
      <c r="DW123" s="547"/>
      <c r="DX123" s="547"/>
      <c r="DY123" s="547"/>
      <c r="DZ123" s="557"/>
    </row>
    <row r="124" spans="1:130" s="365" customFormat="1" ht="26.25" customHeight="1">
      <c r="A124" s="390"/>
      <c r="B124" s="413"/>
      <c r="C124" s="425" t="s">
        <v>345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495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81.599999999999994</v>
      </c>
      <c r="BR124" s="644"/>
      <c r="BS124" s="644"/>
      <c r="BT124" s="644"/>
      <c r="BU124" s="644"/>
      <c r="BV124" s="644">
        <v>75.2</v>
      </c>
      <c r="BW124" s="644"/>
      <c r="BX124" s="644"/>
      <c r="BY124" s="644"/>
      <c r="BZ124" s="644"/>
      <c r="CA124" s="644">
        <v>65.2</v>
      </c>
      <c r="CB124" s="644"/>
      <c r="CC124" s="644"/>
      <c r="CD124" s="644"/>
      <c r="CE124" s="644"/>
      <c r="CF124" s="545"/>
      <c r="CG124" s="553"/>
      <c r="CH124" s="553"/>
      <c r="CI124" s="553"/>
      <c r="CJ124" s="670"/>
      <c r="CK124" s="677"/>
      <c r="CL124" s="677"/>
      <c r="CM124" s="677"/>
      <c r="CN124" s="677"/>
      <c r="CO124" s="690"/>
      <c r="CP124" s="693" t="s">
        <v>496</v>
      </c>
      <c r="CQ124" s="403"/>
      <c r="CR124" s="403"/>
      <c r="CS124" s="403"/>
      <c r="CT124" s="403"/>
      <c r="CU124" s="403"/>
      <c r="CV124" s="403"/>
      <c r="CW124" s="403"/>
      <c r="CX124" s="403"/>
      <c r="CY124" s="403"/>
      <c r="CZ124" s="403"/>
      <c r="DA124" s="403"/>
      <c r="DB124" s="403"/>
      <c r="DC124" s="403"/>
      <c r="DD124" s="403"/>
      <c r="DE124" s="403"/>
      <c r="DF124" s="699"/>
      <c r="DG124" s="484" t="s">
        <v>202</v>
      </c>
      <c r="DH124" s="489"/>
      <c r="DI124" s="489"/>
      <c r="DJ124" s="489"/>
      <c r="DK124" s="501"/>
      <c r="DL124" s="517" t="s">
        <v>202</v>
      </c>
      <c r="DM124" s="489"/>
      <c r="DN124" s="489"/>
      <c r="DO124" s="489"/>
      <c r="DP124" s="501"/>
      <c r="DQ124" s="517" t="s">
        <v>202</v>
      </c>
      <c r="DR124" s="489"/>
      <c r="DS124" s="489"/>
      <c r="DT124" s="489"/>
      <c r="DU124" s="501"/>
      <c r="DV124" s="714" t="s">
        <v>202</v>
      </c>
      <c r="DW124" s="716"/>
      <c r="DX124" s="716"/>
      <c r="DY124" s="716"/>
      <c r="DZ124" s="723"/>
    </row>
    <row r="125" spans="1:130" s="365" customFormat="1" ht="26.25" customHeight="1">
      <c r="A125" s="390"/>
      <c r="B125" s="413"/>
      <c r="C125" s="425"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499</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427</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2"/>
    </row>
    <row r="127" spans="1:130" s="365" customFormat="1" ht="26.25" customHeight="1">
      <c r="A127" s="391"/>
      <c r="B127" s="414"/>
      <c r="C127" s="427" t="s">
        <v>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202</v>
      </c>
      <c r="AB127" s="446"/>
      <c r="AC127" s="446"/>
      <c r="AD127" s="446"/>
      <c r="AE127" s="499"/>
      <c r="AF127" s="515" t="s">
        <v>202</v>
      </c>
      <c r="AG127" s="446"/>
      <c r="AH127" s="446"/>
      <c r="AI127" s="446"/>
      <c r="AJ127" s="499"/>
      <c r="AK127" s="515" t="s">
        <v>202</v>
      </c>
      <c r="AL127" s="446"/>
      <c r="AM127" s="446"/>
      <c r="AN127" s="446"/>
      <c r="AO127" s="499"/>
      <c r="AP127" s="539" t="s">
        <v>202</v>
      </c>
      <c r="AQ127" s="547"/>
      <c r="AR127" s="547"/>
      <c r="AS127" s="547"/>
      <c r="AT127" s="557"/>
      <c r="AU127" s="378"/>
      <c r="AV127" s="378"/>
      <c r="AW127" s="378"/>
      <c r="AX127" s="584" t="s">
        <v>500</v>
      </c>
      <c r="AY127" s="593"/>
      <c r="AZ127" s="593"/>
      <c r="BA127" s="593"/>
      <c r="BB127" s="593"/>
      <c r="BC127" s="593"/>
      <c r="BD127" s="593"/>
      <c r="BE127" s="610"/>
      <c r="BF127" s="612" t="s">
        <v>451</v>
      </c>
      <c r="BG127" s="593"/>
      <c r="BH127" s="593"/>
      <c r="BI127" s="593"/>
      <c r="BJ127" s="593"/>
      <c r="BK127" s="593"/>
      <c r="BL127" s="610"/>
      <c r="BM127" s="612" t="s">
        <v>428</v>
      </c>
      <c r="BN127" s="593"/>
      <c r="BO127" s="593"/>
      <c r="BP127" s="593"/>
      <c r="BQ127" s="593"/>
      <c r="BR127" s="593"/>
      <c r="BS127" s="610"/>
      <c r="BT127" s="612" t="s">
        <v>417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455</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49695</v>
      </c>
      <c r="AB128" s="487"/>
      <c r="AC128" s="487"/>
      <c r="AD128" s="487"/>
      <c r="AE128" s="498"/>
      <c r="AF128" s="514">
        <v>42028</v>
      </c>
      <c r="AG128" s="487"/>
      <c r="AH128" s="487"/>
      <c r="AI128" s="487"/>
      <c r="AJ128" s="498"/>
      <c r="AK128" s="514">
        <v>30420</v>
      </c>
      <c r="AL128" s="487"/>
      <c r="AM128" s="487"/>
      <c r="AN128" s="487"/>
      <c r="AO128" s="498"/>
      <c r="AP128" s="541"/>
      <c r="AQ128" s="549"/>
      <c r="AR128" s="549"/>
      <c r="AS128" s="549"/>
      <c r="AT128" s="559"/>
      <c r="AU128" s="378"/>
      <c r="AV128" s="378"/>
      <c r="AW128" s="378"/>
      <c r="AX128" s="384" t="s">
        <v>312</v>
      </c>
      <c r="AY128" s="407"/>
      <c r="AZ128" s="407"/>
      <c r="BA128" s="407"/>
      <c r="BB128" s="407"/>
      <c r="BC128" s="407"/>
      <c r="BD128" s="407"/>
      <c r="BE128" s="470"/>
      <c r="BF128" s="613" t="s">
        <v>202</v>
      </c>
      <c r="BG128" s="617"/>
      <c r="BH128" s="617"/>
      <c r="BI128" s="617"/>
      <c r="BJ128" s="617"/>
      <c r="BK128" s="617"/>
      <c r="BL128" s="623"/>
      <c r="BM128" s="613">
        <v>13.84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409</v>
      </c>
      <c r="CQ128" s="381"/>
      <c r="CR128" s="381"/>
      <c r="CS128" s="381"/>
      <c r="CT128" s="381"/>
      <c r="CU128" s="381"/>
      <c r="CV128" s="381"/>
      <c r="CW128" s="381"/>
      <c r="CX128" s="381"/>
      <c r="CY128" s="381"/>
      <c r="CZ128" s="381"/>
      <c r="DA128" s="381"/>
      <c r="DB128" s="381"/>
      <c r="DC128" s="381"/>
      <c r="DD128" s="381"/>
      <c r="DE128" s="381"/>
      <c r="DF128" s="611"/>
      <c r="DG128" s="702">
        <v>106200</v>
      </c>
      <c r="DH128" s="705"/>
      <c r="DI128" s="705"/>
      <c r="DJ128" s="705"/>
      <c r="DK128" s="705"/>
      <c r="DL128" s="705">
        <v>106200</v>
      </c>
      <c r="DM128" s="705"/>
      <c r="DN128" s="705"/>
      <c r="DO128" s="705"/>
      <c r="DP128" s="705"/>
      <c r="DQ128" s="705">
        <v>95076</v>
      </c>
      <c r="DR128" s="705"/>
      <c r="DS128" s="705"/>
      <c r="DT128" s="705"/>
      <c r="DU128" s="705"/>
      <c r="DV128" s="715">
        <v>1.6</v>
      </c>
      <c r="DW128" s="715"/>
      <c r="DX128" s="715"/>
      <c r="DY128" s="715"/>
      <c r="DZ128" s="724"/>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8102513</v>
      </c>
      <c r="AB129" s="446"/>
      <c r="AC129" s="446"/>
      <c r="AD129" s="446"/>
      <c r="AE129" s="499"/>
      <c r="AF129" s="515">
        <v>7749343</v>
      </c>
      <c r="AG129" s="446"/>
      <c r="AH129" s="446"/>
      <c r="AI129" s="446"/>
      <c r="AJ129" s="499"/>
      <c r="AK129" s="515">
        <v>7667401</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202</v>
      </c>
      <c r="BG129" s="618"/>
      <c r="BH129" s="618"/>
      <c r="BI129" s="618"/>
      <c r="BJ129" s="618"/>
      <c r="BK129" s="618"/>
      <c r="BL129" s="624"/>
      <c r="BM129" s="614">
        <v>18.84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503</v>
      </c>
      <c r="X130" s="466"/>
      <c r="Y130" s="466"/>
      <c r="Z130" s="476"/>
      <c r="AA130" s="482">
        <v>1942336</v>
      </c>
      <c r="AB130" s="446"/>
      <c r="AC130" s="446"/>
      <c r="AD130" s="446"/>
      <c r="AE130" s="499"/>
      <c r="AF130" s="515">
        <v>2005706</v>
      </c>
      <c r="AG130" s="446"/>
      <c r="AH130" s="446"/>
      <c r="AI130" s="446"/>
      <c r="AJ130" s="499"/>
      <c r="AK130" s="515">
        <v>1781005</v>
      </c>
      <c r="AL130" s="446"/>
      <c r="AM130" s="446"/>
      <c r="AN130" s="446"/>
      <c r="AO130" s="499"/>
      <c r="AP130" s="542"/>
      <c r="AQ130" s="550"/>
      <c r="AR130" s="550"/>
      <c r="AS130" s="550"/>
      <c r="AT130" s="560"/>
      <c r="AU130" s="576"/>
      <c r="AV130" s="576"/>
      <c r="AW130" s="576"/>
      <c r="AX130" s="585" t="s">
        <v>441</v>
      </c>
      <c r="AY130" s="378"/>
      <c r="AZ130" s="378"/>
      <c r="BA130" s="378"/>
      <c r="BB130" s="378"/>
      <c r="BC130" s="378"/>
      <c r="BD130" s="378"/>
      <c r="BE130" s="472"/>
      <c r="BF130" s="615">
        <v>12.7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6160177</v>
      </c>
      <c r="AB131" s="489"/>
      <c r="AC131" s="489"/>
      <c r="AD131" s="489"/>
      <c r="AE131" s="501"/>
      <c r="AF131" s="517">
        <v>5743637</v>
      </c>
      <c r="AG131" s="489"/>
      <c r="AH131" s="489"/>
      <c r="AI131" s="489"/>
      <c r="AJ131" s="501"/>
      <c r="AK131" s="517">
        <v>5886396</v>
      </c>
      <c r="AL131" s="489"/>
      <c r="AM131" s="489"/>
      <c r="AN131" s="489"/>
      <c r="AO131" s="501"/>
      <c r="AP131" s="543"/>
      <c r="AQ131" s="551"/>
      <c r="AR131" s="551"/>
      <c r="AS131" s="551"/>
      <c r="AT131" s="561"/>
      <c r="AU131" s="576"/>
      <c r="AV131" s="576"/>
      <c r="AW131" s="576"/>
      <c r="AX131" s="586" t="s">
        <v>65</v>
      </c>
      <c r="AY131" s="381"/>
      <c r="AZ131" s="381"/>
      <c r="BA131" s="381"/>
      <c r="BB131" s="381"/>
      <c r="BC131" s="381"/>
      <c r="BD131" s="381"/>
      <c r="BE131" s="611"/>
      <c r="BF131" s="616">
        <v>65.2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504</v>
      </c>
      <c r="W132" s="462"/>
      <c r="X132" s="462"/>
      <c r="Y132" s="462"/>
      <c r="Z132" s="478"/>
      <c r="AA132" s="485">
        <v>12.28263409</v>
      </c>
      <c r="AB132" s="490"/>
      <c r="AC132" s="490"/>
      <c r="AD132" s="490"/>
      <c r="AE132" s="502"/>
      <c r="AF132" s="518">
        <v>12.58735536</v>
      </c>
      <c r="AG132" s="490"/>
      <c r="AH132" s="490"/>
      <c r="AI132" s="490"/>
      <c r="AJ132" s="502"/>
      <c r="AK132" s="518">
        <v>13.42458102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90</v>
      </c>
      <c r="W133" s="404"/>
      <c r="X133" s="404"/>
      <c r="Y133" s="404"/>
      <c r="Z133" s="479"/>
      <c r="AA133" s="486">
        <v>12.8</v>
      </c>
      <c r="AB133" s="491"/>
      <c r="AC133" s="491"/>
      <c r="AD133" s="491"/>
      <c r="AE133" s="503"/>
      <c r="AF133" s="486">
        <v>12.6</v>
      </c>
      <c r="AG133" s="491"/>
      <c r="AH133" s="491"/>
      <c r="AI133" s="491"/>
      <c r="AJ133" s="503"/>
      <c r="AK133" s="486">
        <v>12.7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4GhRKSBSEoRQ9CxwpjHDrA/tmloNYFSSbiGvw2BUhI3V19ASAJ20LC1tm6fT5g+vSDRBM3W8RZ22fsS7Cgwizw==" saltValue="FabCE3B+5yDP8/Ty916Nk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8PgENfM5juBR/EYmJNXDqm1YhYW5Kue6rwLNYh4eEjHSGAwk5ScGCZuG/qYdyNy9ehRjueVNJE045pqzXn5V2g==" saltValue="yLocZjx4su7HEJdop6KZy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iS/MWbNPc/isBQd3DnClf3ovJCLO9FlGfpNbGf69dhqGJeuxGVlCP2u/wWMJjpxA+GLbqNTRlbFOko8m4qhfjQ==" saltValue="PPQP7XFnbp+kXZ1PIHRPX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5" zoomScaleSheetLayoutView="7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91</v>
      </c>
      <c r="AP7" s="797"/>
      <c r="AQ7" s="808" t="s">
        <v>506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507</v>
      </c>
      <c r="AQ8" s="809" t="s">
        <v>508</v>
      </c>
      <c r="AR8" s="823" t="s">
        <v>509</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510</v>
      </c>
      <c r="AL9" s="757"/>
      <c r="AM9" s="757"/>
      <c r="AN9" s="774"/>
      <c r="AO9" s="787">
        <v>2427045</v>
      </c>
      <c r="AP9" s="787">
        <v>257758</v>
      </c>
      <c r="AQ9" s="810">
        <v>143042</v>
      </c>
      <c r="AR9" s="824">
        <v>80.2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12329</v>
      </c>
      <c r="AP10" s="788">
        <v>1309</v>
      </c>
      <c r="AQ10" s="811">
        <v>17233</v>
      </c>
      <c r="AR10" s="825">
        <v>-92.4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407</v>
      </c>
      <c r="AL11" s="757"/>
      <c r="AM11" s="757"/>
      <c r="AN11" s="774"/>
      <c r="AO11" s="788" t="s">
        <v>202</v>
      </c>
      <c r="AP11" s="788" t="s">
        <v>202</v>
      </c>
      <c r="AQ11" s="811">
        <v>1297</v>
      </c>
      <c r="AR11" s="825" t="s">
        <v>202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135</v>
      </c>
      <c r="AL12" s="757"/>
      <c r="AM12" s="757"/>
      <c r="AN12" s="774"/>
      <c r="AO12" s="788" t="s">
        <v>202</v>
      </c>
      <c r="AP12" s="788" t="s">
        <v>202</v>
      </c>
      <c r="AQ12" s="811" t="s">
        <v>202</v>
      </c>
      <c r="AR12" s="825" t="s">
        <v>202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511</v>
      </c>
      <c r="AL13" s="757"/>
      <c r="AM13" s="757"/>
      <c r="AN13" s="774"/>
      <c r="AO13" s="788">
        <v>105789</v>
      </c>
      <c r="AP13" s="788">
        <v>11235</v>
      </c>
      <c r="AQ13" s="811">
        <v>5542</v>
      </c>
      <c r="AR13" s="825">
        <v>102.7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512</v>
      </c>
      <c r="AL14" s="757"/>
      <c r="AM14" s="757"/>
      <c r="AN14" s="774"/>
      <c r="AO14" s="788">
        <v>11683</v>
      </c>
      <c r="AP14" s="788">
        <v>1241</v>
      </c>
      <c r="AQ14" s="811">
        <v>2886</v>
      </c>
      <c r="AR14" s="825">
        <v>-57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314</v>
      </c>
      <c r="AL15" s="758"/>
      <c r="AM15" s="758"/>
      <c r="AN15" s="775"/>
      <c r="AO15" s="788">
        <v>-194452</v>
      </c>
      <c r="AP15" s="788">
        <v>-20651</v>
      </c>
      <c r="AQ15" s="811">
        <v>-8856</v>
      </c>
      <c r="AR15" s="825">
        <v>133.19999999999999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279</v>
      </c>
      <c r="AL16" s="758"/>
      <c r="AM16" s="758"/>
      <c r="AN16" s="775"/>
      <c r="AO16" s="788">
        <v>2362394</v>
      </c>
      <c r="AP16" s="788">
        <v>250891</v>
      </c>
      <c r="AQ16" s="811">
        <v>161143</v>
      </c>
      <c r="AR16" s="825">
        <v>55.7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513</v>
      </c>
      <c r="AP20" s="799" t="s">
        <v>342</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515</v>
      </c>
      <c r="AL21" s="760"/>
      <c r="AM21" s="760"/>
      <c r="AN21" s="777"/>
      <c r="AO21" s="790">
        <v>28.57</v>
      </c>
      <c r="AP21" s="800">
        <v>14.02</v>
      </c>
      <c r="AQ21" s="813">
        <v>14.55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516</v>
      </c>
      <c r="AL22" s="760"/>
      <c r="AM22" s="760"/>
      <c r="AN22" s="777"/>
      <c r="AO22" s="791">
        <v>91.1</v>
      </c>
      <c r="AP22" s="801">
        <v>96.2</v>
      </c>
      <c r="AQ22" s="814">
        <v>-5.0999999999999996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91</v>
      </c>
      <c r="AP30" s="797"/>
      <c r="AQ30" s="808" t="s">
        <v>506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507</v>
      </c>
      <c r="AQ31" s="809" t="s">
        <v>508</v>
      </c>
      <c r="AR31" s="823" t="s">
        <v>509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518</v>
      </c>
      <c r="AL32" s="761"/>
      <c r="AM32" s="761"/>
      <c r="AN32" s="778"/>
      <c r="AO32" s="788">
        <v>1771871</v>
      </c>
      <c r="AP32" s="788">
        <v>188177</v>
      </c>
      <c r="AQ32" s="815">
        <v>81691</v>
      </c>
      <c r="AR32" s="825">
        <v>130.4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519</v>
      </c>
      <c r="AL33" s="761"/>
      <c r="AM33" s="761"/>
      <c r="AN33" s="778"/>
      <c r="AO33" s="788" t="s">
        <v>202</v>
      </c>
      <c r="AP33" s="788" t="s">
        <v>202</v>
      </c>
      <c r="AQ33" s="815" t="s">
        <v>202</v>
      </c>
      <c r="AR33" s="825" t="s">
        <v>202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233</v>
      </c>
      <c r="AL34" s="761"/>
      <c r="AM34" s="761"/>
      <c r="AN34" s="778"/>
      <c r="AO34" s="788" t="s">
        <v>202</v>
      </c>
      <c r="AP34" s="788" t="s">
        <v>202</v>
      </c>
      <c r="AQ34" s="815" t="s">
        <v>202</v>
      </c>
      <c r="AR34" s="825" t="s">
        <v>202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520</v>
      </c>
      <c r="AL35" s="761"/>
      <c r="AM35" s="761"/>
      <c r="AN35" s="778"/>
      <c r="AO35" s="788">
        <v>828905</v>
      </c>
      <c r="AP35" s="788">
        <v>88032</v>
      </c>
      <c r="AQ35" s="815">
        <v>27672</v>
      </c>
      <c r="AR35" s="825">
        <v>218.1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t="s">
        <v>202</v>
      </c>
      <c r="AP36" s="788" t="s">
        <v>202</v>
      </c>
      <c r="AQ36" s="815">
        <v>4845</v>
      </c>
      <c r="AR36" s="825" t="s">
        <v>202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355</v>
      </c>
      <c r="AL37" s="761"/>
      <c r="AM37" s="761"/>
      <c r="AN37" s="778"/>
      <c r="AO37" s="788" t="s">
        <v>202</v>
      </c>
      <c r="AP37" s="788" t="s">
        <v>202</v>
      </c>
      <c r="AQ37" s="815">
        <v>448</v>
      </c>
      <c r="AR37" s="825" t="s">
        <v>202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521</v>
      </c>
      <c r="AL38" s="762"/>
      <c r="AM38" s="762"/>
      <c r="AN38" s="779"/>
      <c r="AO38" s="792">
        <v>873</v>
      </c>
      <c r="AP38" s="792">
        <v>93</v>
      </c>
      <c r="AQ38" s="816">
        <v>4</v>
      </c>
      <c r="AR38" s="814">
        <v>2225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88</v>
      </c>
      <c r="AL39" s="762"/>
      <c r="AM39" s="762"/>
      <c r="AN39" s="779"/>
      <c r="AO39" s="788">
        <v>-30420</v>
      </c>
      <c r="AP39" s="788">
        <v>-3231</v>
      </c>
      <c r="AQ39" s="815">
        <v>-1961</v>
      </c>
      <c r="AR39" s="825">
        <v>64.8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522</v>
      </c>
      <c r="AL40" s="761"/>
      <c r="AM40" s="761"/>
      <c r="AN40" s="778"/>
      <c r="AO40" s="788">
        <v>-1781005</v>
      </c>
      <c r="AP40" s="788">
        <v>-189147</v>
      </c>
      <c r="AQ40" s="815">
        <v>-75713</v>
      </c>
      <c r="AR40" s="825">
        <v>149.80000000000001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395</v>
      </c>
      <c r="AL41" s="763"/>
      <c r="AM41" s="763"/>
      <c r="AN41" s="780"/>
      <c r="AO41" s="788">
        <v>790224</v>
      </c>
      <c r="AP41" s="788">
        <v>83924</v>
      </c>
      <c r="AQ41" s="815">
        <v>36985</v>
      </c>
      <c r="AR41" s="825">
        <v>126.9</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91</v>
      </c>
      <c r="AN49" s="781" t="s">
        <v>452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497</v>
      </c>
      <c r="AO50" s="794" t="s">
        <v>498</v>
      </c>
      <c r="AP50" s="805" t="s">
        <v>525</v>
      </c>
      <c r="AQ50" s="818" t="s">
        <v>390</v>
      </c>
      <c r="AR50" s="828" t="s">
        <v>526</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527</v>
      </c>
      <c r="AL51" s="764"/>
      <c r="AM51" s="770">
        <v>1534439</v>
      </c>
      <c r="AN51" s="783">
        <v>143138</v>
      </c>
      <c r="AO51" s="795">
        <v>63.7</v>
      </c>
      <c r="AP51" s="806">
        <v>93492</v>
      </c>
      <c r="AQ51" s="819">
        <v>-13.6</v>
      </c>
      <c r="AR51" s="829">
        <v>77.3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281</v>
      </c>
      <c r="AM52" s="771">
        <v>1149880</v>
      </c>
      <c r="AN52" s="784">
        <v>107265</v>
      </c>
      <c r="AO52" s="796">
        <v>126.7</v>
      </c>
      <c r="AP52" s="807">
        <v>53316</v>
      </c>
      <c r="AQ52" s="820">
        <v>6</v>
      </c>
      <c r="AR52" s="830">
        <v>120.7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487</v>
      </c>
      <c r="AL53" s="764"/>
      <c r="AM53" s="770">
        <v>1152803</v>
      </c>
      <c r="AN53" s="783">
        <v>111221</v>
      </c>
      <c r="AO53" s="795">
        <v>-22.3</v>
      </c>
      <c r="AP53" s="806">
        <v>126525</v>
      </c>
      <c r="AQ53" s="819">
        <v>35.299999999999997</v>
      </c>
      <c r="AR53" s="829">
        <v>-57.6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281</v>
      </c>
      <c r="AM54" s="771">
        <v>554351</v>
      </c>
      <c r="AN54" s="784">
        <v>53483</v>
      </c>
      <c r="AO54" s="796">
        <v>-50.1</v>
      </c>
      <c r="AP54" s="807">
        <v>67052</v>
      </c>
      <c r="AQ54" s="820">
        <v>25.8</v>
      </c>
      <c r="AR54" s="830">
        <v>-75.900000000000006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528</v>
      </c>
      <c r="AL55" s="764"/>
      <c r="AM55" s="770">
        <v>1271513</v>
      </c>
      <c r="AN55" s="783">
        <v>126017</v>
      </c>
      <c r="AO55" s="795">
        <v>13.3</v>
      </c>
      <c r="AP55" s="806">
        <v>122054</v>
      </c>
      <c r="AQ55" s="819">
        <v>-3.5</v>
      </c>
      <c r="AR55" s="829">
        <v>16.8</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281</v>
      </c>
      <c r="AM56" s="771">
        <v>698769</v>
      </c>
      <c r="AN56" s="784">
        <v>69254</v>
      </c>
      <c r="AO56" s="796">
        <v>29.5</v>
      </c>
      <c r="AP56" s="807">
        <v>68298</v>
      </c>
      <c r="AQ56" s="820">
        <v>1.9</v>
      </c>
      <c r="AR56" s="830">
        <v>27.6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139</v>
      </c>
      <c r="AL57" s="764"/>
      <c r="AM57" s="770">
        <v>1022873</v>
      </c>
      <c r="AN57" s="783">
        <v>104599</v>
      </c>
      <c r="AO57" s="795">
        <v>-17</v>
      </c>
      <c r="AP57" s="806">
        <v>111644</v>
      </c>
      <c r="AQ57" s="819">
        <v>-8.5</v>
      </c>
      <c r="AR57" s="829">
        <v>-8.5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281</v>
      </c>
      <c r="AM58" s="771">
        <v>529040</v>
      </c>
      <c r="AN58" s="784">
        <v>54100</v>
      </c>
      <c r="AO58" s="796">
        <v>-21.9</v>
      </c>
      <c r="AP58" s="807">
        <v>66606</v>
      </c>
      <c r="AQ58" s="820">
        <v>-2.5</v>
      </c>
      <c r="AR58" s="830">
        <v>-19.399999999999999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529</v>
      </c>
      <c r="AL59" s="764"/>
      <c r="AM59" s="770">
        <v>1808250</v>
      </c>
      <c r="AN59" s="783">
        <v>192040</v>
      </c>
      <c r="AO59" s="795">
        <v>83.6</v>
      </c>
      <c r="AP59" s="806">
        <v>127917</v>
      </c>
      <c r="AQ59" s="819">
        <v>14.6</v>
      </c>
      <c r="AR59" s="829">
        <v>69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281</v>
      </c>
      <c r="AM60" s="771">
        <v>684288</v>
      </c>
      <c r="AN60" s="784">
        <v>72673</v>
      </c>
      <c r="AO60" s="796">
        <v>34.299999999999997</v>
      </c>
      <c r="AP60" s="807">
        <v>69746</v>
      </c>
      <c r="AQ60" s="820">
        <v>4.7</v>
      </c>
      <c r="AR60" s="830">
        <v>29.6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530</v>
      </c>
      <c r="AL61" s="767"/>
      <c r="AM61" s="770">
        <v>1357976</v>
      </c>
      <c r="AN61" s="783">
        <v>135403</v>
      </c>
      <c r="AO61" s="795">
        <v>24.3</v>
      </c>
      <c r="AP61" s="806">
        <v>116326</v>
      </c>
      <c r="AQ61" s="821">
        <v>4.9000000000000004</v>
      </c>
      <c r="AR61" s="829">
        <v>19.399999999999999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281</v>
      </c>
      <c r="AM62" s="771">
        <v>723266</v>
      </c>
      <c r="AN62" s="784">
        <v>71355</v>
      </c>
      <c r="AO62" s="796">
        <v>23.7</v>
      </c>
      <c r="AP62" s="807">
        <v>65004</v>
      </c>
      <c r="AQ62" s="820">
        <v>7.2</v>
      </c>
      <c r="AR62" s="830">
        <v>16.5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goJrhVDAPvPH/9eUgeh4SICyt23x06bruT8+v84H/ZavOLe2434NtQwihoNrk0lZ0KULs9aX0tFhW2ROzkIWyw==" saltValue="/lWMP9WmN88hOVVGzpVZK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rg0dVZGDQ/29UdBiqHL68/ZhRLIYVszmE/JogMZqyQq2huIq1btWauPJVyIoWAnP5rvmuecCVqmBN0EUTqoBWA==" saltValue="XMThoz/stnPut7WZXOkA5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5" zoomScaleNormal="7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BDkHCgCkdAaq9l1jPBCjpv83n60x+IlI6nFUkDt3zzAJW90jGQc6ezoGj4wLY3bsLxsmCXnBAbJgMpfQpcpQhQ==" saltValue="ZY1HJwTn7Cv+DU0spvA5N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532</v>
      </c>
      <c r="G46" s="853" t="s">
        <v>533</v>
      </c>
      <c r="H46" s="853" t="s">
        <v>534</v>
      </c>
      <c r="I46" s="853" t="s">
        <v>535</v>
      </c>
      <c r="J46" s="858" t="s">
        <v>258</v>
      </c>
    </row>
    <row r="47" spans="2:10" ht="57.75" customHeight="1">
      <c r="B47" s="838"/>
      <c r="C47" s="842" t="s">
        <v>3</v>
      </c>
      <c r="D47" s="842"/>
      <c r="E47" s="846"/>
      <c r="F47" s="850">
        <v>28.76</v>
      </c>
      <c r="G47" s="854">
        <v>26.46</v>
      </c>
      <c r="H47" s="854">
        <v>29.14</v>
      </c>
      <c r="I47" s="854">
        <v>33.14</v>
      </c>
      <c r="J47" s="859">
        <v>34.94</v>
      </c>
    </row>
    <row r="48" spans="2:10" ht="57.75" customHeight="1">
      <c r="B48" s="839"/>
      <c r="C48" s="843" t="s">
        <v>4</v>
      </c>
      <c r="D48" s="843"/>
      <c r="E48" s="847"/>
      <c r="F48" s="851">
        <v>7.07</v>
      </c>
      <c r="G48" s="855">
        <v>5.03</v>
      </c>
      <c r="H48" s="855">
        <v>10.24</v>
      </c>
      <c r="I48" s="855">
        <v>7.29</v>
      </c>
      <c r="J48" s="860">
        <v>5.35</v>
      </c>
    </row>
    <row r="49" spans="2:10" ht="57.75" customHeight="1">
      <c r="B49" s="840"/>
      <c r="C49" s="844" t="s">
        <v>16</v>
      </c>
      <c r="D49" s="844"/>
      <c r="E49" s="848"/>
      <c r="F49" s="852">
        <v>5.29</v>
      </c>
      <c r="G49" s="856" t="s">
        <v>336</v>
      </c>
      <c r="H49" s="856">
        <v>8.58</v>
      </c>
      <c r="I49" s="856" t="s">
        <v>536</v>
      </c>
      <c r="J49" s="861" t="s">
        <v>537</v>
      </c>
    </row>
    <row r="50" spans="2:10"/>
    <row r="51" spans="2:10" ht="13.5" hidden="1" customHeight="1"/>
    <row r="52" spans="2:10" ht="13.5" hidden="1" customHeight="1"/>
    <row r="53" spans="2:10" ht="13.5" hidden="1" customHeight="1"/>
    <row r="54" spans="2:10" ht="13.5" hidden="1" customHeight="1"/>
    <row r="55" spans="2:10" ht="13.5" hidden="1" customHeight="1"/>
    <row r="56" spans="2:10" ht="13.5" hidden="1" customHeight="1"/>
  </sheetData>
  <sheetProtection algorithmName="SHA-512" hashValue="TKVJAxhuurwA+KwWPSqDCMAhoFiXitMVrUtNNtLyCWVaKXN5goBAcuVqGj7vmlG7Ig+s3T99ECDba1so03VhHQ==" saltValue="4AiNxJk3pqWX1NWVnfooO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2025-03-11T01:44:15Z</cp:lastPrinted>
  <dcterms:created xsi:type="dcterms:W3CDTF">2025-02-19T02:08:55Z</dcterms:created>
  <dcterms:modified xsi:type="dcterms:W3CDTF">2025-09-03T07:11:48Z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2025-09-03T07:11:48Z</vt:filetime>
  </property>
</Properties>
</file>