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C:\Users\JWS19012\Desktop\"/>
    </mc:Choice>
  </mc:AlternateContent>
  <xr:revisionPtr revIDLastSave="0" documentId="13_ncr:1_{AEB74E8F-B425-4DBE-A192-C0D115143CA7}" xr6:coauthVersionLast="36" xr6:coauthVersionMax="36" xr10:uidLastSave="{00000000-0000-0000-0000-000000000000}"/>
  <bookViews>
    <workbookView xWindow="0" yWindow="0" windowWidth="20490" windowHeight="7950" tabRatio="939"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C37" i="9"/>
  <c r="BE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U37" i="9" s="1"/>
  <c r="AM34" i="9" l="1"/>
  <c r="BE34" i="9" s="1"/>
  <c r="BE35" i="9" s="1"/>
  <c r="BW34" i="9" l="1"/>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<sst xmlns="http://schemas.openxmlformats.org/spreadsheetml/2006/main" count="1055" uniqueCount="574">
  <si>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</si>
  <si>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</si>
  <si>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</si>
  <si>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</si>
  <si>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</si>
  <si>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</si>
  <si>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</si>
  <si>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</si>
  <si>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</si>
  <si>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</si>
  <si>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</si>
  <si>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</si>
  <si>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</si>
  <si>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</si>
  <si>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</si>
  <si>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</si>
  <si>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</si>
  <si>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</si>
  <si>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</si>
  <si>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</si>
  <si>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</si>
  <si>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</si>
  <si>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</si>
  <si>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</si>
  <si>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</si>
  <si>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</si>
  <si>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</si>
  <si>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</si>
  <si>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</si>
  <si>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</si>
  <si>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</si>
  <si>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</si>
  <si>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</si>
  <si>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</si>
  <si>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</si>
  <si>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</si>
  <si>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</si>
  <si>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</si>
  <si>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</si>
  <si>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</si>
  <si>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</si>
  <si>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</si>
  <si>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</si>
  <si>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</si>
  <si>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</si>
  <si>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</si>
  <si>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</si>
  <si>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</si>
  <si>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</si>
  <si>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</si>
  <si>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</si>
  <si>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</si>
  <si>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</si>
  <si>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</si>
  <si>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</si>
  <si>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</si>
  <si>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</si>
  <si>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</si>
  <si>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</si>
  <si>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</si>
  <si>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</si>
  <si>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</si>
  <si>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</si>
  <si>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</si>
  <si>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</si>
  <si>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</si>
  <si>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</si>
  <si>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</si>
  <si>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</si>
  <si>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</si>
  <si>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</si>
  <si>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</si>
  <si>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</si>
  <si>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</si>
  <si>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</si>
  <si>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</si>
  <si>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</si>
  <si>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</si>
  <si>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</si>
  <si>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</si>
  <si>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</si>
  <si>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</si>
  <si>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</si>
  <si>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</si>
  <si>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</si>
  <si>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</si>
  <si>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</si>
  <si>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</si>
  <si>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</si>
  <si>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</si>
  <si>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</si>
  <si>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</si>
  <si>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</si>
  <si>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</si>
  <si>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</si>
  <si>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</si>
  <si>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</si>
  <si>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</si>
  <si>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</si>
  <si>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</si>
  <si>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</si>
  <si>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</si>
  <si>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</si>
  <si>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</si>
  <si>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</si>
  <si>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</si>
  <si>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</si>
  <si>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</si>
  <si>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</si>
  <si>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</si>
  <si>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</si>
  <si>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</si>
  <si>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</si>
  <si>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</si>
  <si>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</si>
  <si>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</si>
  <si>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</si>
  <si>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</si>
  <si>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</si>
  <si>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</si>
  <si>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</si>
  <si>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</si>
  <si>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</si>
  <si>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</si>
  <si>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</si>
  <si>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</si>
  <si>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</si>
  <si>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</si>
  <si>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</si>
  <si>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</si>
  <si>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</si>
  <si>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</si>
  <si>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</si>
  <si>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</si>
  <si>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</si>
  <si>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</si>
  <si>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</si>
  <si>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</si>
  <si>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</si>
  <si>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</si>
  <si>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</si>
  <si>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</si>
  <si>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</si>
  <si>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</si>
  <si>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</si>
  <si>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</si>
  <si>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</si>
  <si>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</si>
  <si>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</si>
  <si>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</si>
  <si>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</si>
  <si>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</si>
  <si>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</si>
  <si>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</si>
  <si>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</si>
  <si>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</si>
  <si>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</si>
  <si>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</si>
  <si>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</si>
  <si>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</si>
  <si>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</si>
  <si>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</si>
  <si>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</si>
  <si>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</si>
  <si>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</si>
  <si>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</si>
  <si>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</si>
  <si>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</si>
  <si>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</si>
  <si>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</si>
  <si>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</si>
  <si>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</si>
  <si>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</si>
  <si>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</si>
  <si>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</si>
  <si>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</si>
  <si>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</si>
  <si>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</si>
  <si>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</si>
  <si>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</si>
  <si>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</si>
  <si>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</si>
  <si>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</si>
  <si>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</si>
  <si>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</si>
  <si>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</si>
  <si>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</si>
  <si>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</si>
  <si>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</si>
  <si>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</si>
  <si>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</si>
  <si>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</si>
  <si>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</si>
  <si>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</si>
  <si>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</si>
  <si>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</si>
  <si>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新潟県阿賀町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</si>
  <si>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</si>
  <si>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</si>
  <si>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</si>
  <si>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</si>
  <si>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</si>
  <si>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</si>
  <si>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</si>
  <si>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</si>
  <si>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</si>
  <si>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</si>
  <si>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</si>
  <si>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</si>
  <si>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</si>
  <si>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</si>
  <si>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</si>
  <si>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</si>
  <si>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</si>
  <si>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</si>
  <si>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</si>
  <si>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</si>
  <si>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</si>
  <si>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</si>
  <si>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</si>
  <si>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</si>
  <si>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</si>
  <si>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</si>
  <si>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</si>
  <si>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</si>
  <si>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</si>
  <si>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</si>
  <si>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</si>
  <si>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</si>
  <si>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</si>
  <si>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</si>
  <si>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</si>
  <si>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</si>
  <si>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</si>
  <si>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</si>
  <si>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</si>
  <si>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</si>
  <si>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</si>
  <si>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</si>
  <si>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</si>
  <si>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</si>
  <si>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</si>
  <si>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</si>
  <si>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</si>
  <si>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</si>
  <si>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</si>
  <si>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</si>
  <si>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</si>
  <si>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</si>
  <si>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</si>
  <si>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</si>
  <si>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</si>
  <si>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</si>
  <si>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</si>
  <si>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</si>
  <si>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</si>
  <si>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</si>
  <si>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</si>
  <si>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</si>
  <si>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</si>
  <si>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</si>
  <si>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</si>
  <si>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</si>
  <si>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</si>
  <si>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</si>
  <si>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</si>
  <si>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</si>
  <si>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</si>
  <si>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</si>
  <si>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</si>
  <si>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</si>
  <si>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</si>
  <si>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</si>
  <si>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</si>
  <si>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</si>
  <si>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</si>
  <si>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</si>
  <si>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</si>
  <si>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</si>
  <si>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</si>
  <si>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</si>
  <si>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</si>
  <si>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</si>
  <si>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</si>
  <si>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</si>
  <si>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</si>
  <si>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</si>
  <si>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</si>
  <si>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</si>
  <si>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</si>
  <si>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</si>
  <si>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</si>
  <si>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</si>
  <si>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</si>
  <si>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</si>
  <si>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</si>
  <si>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</si>
  <si>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</si>
  <si>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</si>
  <si>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</si>
  <si>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</si>
  <si>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</si>
  <si>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</si>
  <si>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</si>
  <si>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</si>
  <si>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</si>
  <si>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</si>
  <si>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</si>
  <si>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</si>
  <si>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</si>
  <si>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</si>
  <si>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</si>
  <si>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</si>
  <si>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</si>
  <si>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</si>
  <si>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</si>
  <si>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</si>
  <si>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</si>
  <si>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</si>
  <si>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</si>
  <si>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</si>
  <si>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</si>
  <si>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</si>
  <si>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</si>
  <si>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</si>
  <si>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</si>
  <si>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</si>
  <si>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</si>
  <si>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</si>
  <si>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</si>
  <si>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</si>
  <si>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</si>
  <si>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</si>
  <si>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</si>
  <si>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</si>
  <si>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</si>
  <si>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</si>
  <si>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</si>
  <si>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</si>
  <si>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</si>
  <si>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</si>
  <si>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</si>
  <si>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</si>
  <si>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</si>
  <si>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</si>
  <si>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新潟県阿賀町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</si>
  <si>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</si>
  <si>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</si>
  <si>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</si>
  <si>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</si>
  <si>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</si>
  <si>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</si>
  <si>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</si>
  <si>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</si>
  <si>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</si>
  <si>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</si>
  <si>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</si>
  <si>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</si>
  <si>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</si>
  <si>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</si>
  <si>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</si>
  <si>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</si>
  <si>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</si>
  <si>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</si>
  <si>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</si>
  <si>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</si>
  <si>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</si>
  <si>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町営スキー場事業特別会計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</si>
  <si>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</si>
  <si>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</si>
  <si>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</si>
  <si>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</si>
  <si>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</si>
  <si>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</si>
  <si>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</si>
  <si>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</si>
  <si>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</si>
  <si>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</si>
  <si>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</si>
  <si>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</si>
  <si>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</si>
  <si>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</si>
  <si>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</si>
  <si>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</si>
  <si>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</si>
  <si>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</si>
  <si>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</si>
  <si>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</si>
  <si>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</si>
  <si>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</si>
  <si>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</si>
  <si>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</si>
  <si>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</si>
  <si>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</si>
  <si>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</si>
  <si>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</si>
  <si>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</si>
  <si>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</si>
  <si>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</si>
  <si>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</si>
  <si>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</si>
  <si>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</si>
  <si>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</si>
  <si>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</si>
  <si>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</si>
  <si>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</si>
  <si>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</si>
  <si>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</si>
  <si>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</si>
  <si>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</si>
  <si>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</si>
  <si>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</si>
  <si>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</si>
  <si>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</si>
  <si>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</si>
  <si>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</si>
  <si>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</si>
  <si>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</si>
  <si>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</si>
  <si>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</si>
  <si>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</si>
  <si>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</si>
  <si>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</si>
  <si>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</si>
  <si>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</si>
  <si>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</si>
  <si>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</si>
  <si>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</si>
  <si>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</si>
  <si>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</si>
  <si>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</si>
  <si>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</si>
  <si>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</si>
  <si>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</si>
  <si>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</si>
  <si>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</si>
  <si>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</si>
  <si>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</si>
  <si>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</si>
  <si>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</si>
  <si>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</si>
  <si>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</si>
  <si>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</si>
  <si>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</si>
  <si>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</si>
  <si>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</si>
  <si>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</si>
  <si>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</si>
  <si>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</si>
  <si>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</si>
  <si>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</si>
  <si>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</si>
  <si>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</si>
  <si>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</si>
  <si>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</si>
  <si>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</si>
  <si>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</si>
  <si>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</si>
  <si>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</si>
  <si>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</si>
  <si>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</si>
  <si>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</si>
  <si>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</si>
  <si>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</si>
  <si>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</si>
  <si>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</si>
  <si>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</si>
  <si>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</si>
  <si>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</si>
  <si>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</si>
  <si>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</si>
  <si>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</si>
  <si>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</si>
  <si>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</si>
  <si>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</si>
  <si>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</si>
  <si>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</si>
  <si>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</si>
  <si>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</si>
  <si>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</si>
  <si>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</si>
  <si>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</si>
  <si>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</si>
  <si>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</si>
  <si>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</si>
  <si>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</si>
  <si>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</si>
  <si>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</si>
  <si>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</si>
  <si>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</si>
  <si>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</si>
  <si>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</si>
  <si>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</si>
  <si>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</si>
  <si>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</si>
  <si>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</si>
  <si>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</si>
  <si>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</si>
  <si>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</si>
  <si>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</si>
  <si>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</si>
  <si>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</si>
  <si>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</si>
  <si>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</si>
  <si>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</si>
  <si>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</si>
  <si>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</si>
  <si>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</si>
  <si>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</si>
  <si>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</si>
  <si>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</si>
  <si>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</si>
  <si>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</si>
  <si>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</si>
  <si>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</si>
  <si>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</si>
  <si>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</si>
  <si>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</si>
  <si>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</si>
  <si>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</si>
  <si>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</si>
  <si>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</si>
  <si>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</si>
  <si>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</si>
  <si>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</si>
  <si>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</si>
  <si>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</si>
  <si>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</si>
  <si>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介護保険特別会計(保険事業勘定）</t>
  </si>
  <si>
    <t>国民健康保険特別会計</t>
  </si>
  <si>
    <t>介護保険特別会計(サービス事業勘定）</t>
  </si>
  <si>
    <t>診療所特別会計</t>
  </si>
  <si>
    <t>下水道事業特別会計</t>
  </si>
  <si>
    <t>簡易水道事業特別会計</t>
  </si>
  <si>
    <t>その他会計（赤字）</t>
  </si>
  <si>
    <t>その他会計（黒字）</t>
  </si>
  <si>
    <t>-</t>
    <phoneticPr fontId="2"/>
  </si>
  <si>
    <t>-</t>
    <phoneticPr fontId="2"/>
  </si>
  <si>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</si>
  <si>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</si>
  <si>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新潟県中東福祉事務組合</t>
    <rPh sb="0" eb="3">
      <t>ニイガタケン</t>
    </rPh>
    <rPh sb="3" eb="5">
      <t>チュウトウ</t>
    </rPh>
    <rPh sb="5" eb="7">
      <t>フクシ</t>
    </rPh>
    <rPh sb="7" eb="9">
      <t>ジム</t>
    </rPh>
    <rPh sb="9" eb="11">
      <t>クミアイ</t>
    </rPh>
    <phoneticPr fontId="2"/>
  </si>
  <si>
    <t>五泉地域衛生施設組合</t>
    <rPh sb="0" eb="2">
      <t>ゴセン</t>
    </rPh>
    <rPh sb="2" eb="4">
      <t>チイキ</t>
    </rPh>
    <rPh sb="4" eb="6">
      <t>エイセイ</t>
    </rPh>
    <rPh sb="6" eb="8">
      <t>シセツ</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</si>
  <si>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</si>
  <si>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</si>
  <si>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</si>
  <si>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新潟県市町村総合事務組合【消防賞じゅつ支給事業特別会計】</t>
    <rPh sb="0" eb="3">
      <t>ニイガタケン</t>
    </rPh>
    <rPh sb="3" eb="6">
      <t>シチョウソン</t>
    </rPh>
    <rPh sb="6" eb="8">
      <t>ソウゴウ</t>
    </rPh>
    <rPh sb="8" eb="10">
      <t>ジム</t>
    </rPh>
    <rPh sb="10" eb="12">
      <t>クミアイ</t>
    </rPh>
    <rPh sb="13" eb="15">
      <t>ショウボウ</t>
    </rPh>
    <rPh sb="15" eb="16">
      <t>ショウ</t>
    </rPh>
    <rPh sb="19" eb="21">
      <t>シキュウ</t>
    </rPh>
    <rPh sb="21" eb="23">
      <t>ジギョウ</t>
    </rPh>
    <rPh sb="23" eb="25">
      <t>トクベツ</t>
    </rPh>
    <rPh sb="25" eb="27">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</si>
  <si>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5">
      <t>ホショウナド</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</si>
  <si>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</si>
  <si>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</si>
  <si>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</si>
  <si>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阿賀の里</t>
    <rPh sb="0" eb="2">
      <t>アガ</t>
    </rPh>
    <rPh sb="3" eb="4">
      <t>サト</t>
    </rPh>
    <phoneticPr fontId="2"/>
  </si>
  <si>
    <t>-</t>
    <phoneticPr fontId="2"/>
  </si>
  <si>
    <t>奥阿賀観光</t>
    <rPh sb="0" eb="1">
      <t>オク</t>
    </rPh>
    <rPh sb="1" eb="3">
      <t>アガ</t>
    </rPh>
    <rPh sb="3" eb="5">
      <t>カンコウ</t>
    </rPh>
    <phoneticPr fontId="2"/>
  </si>
  <si>
    <t>上川農業振興公社</t>
    <rPh sb="0" eb="2">
      <t>カミカワ</t>
    </rPh>
    <rPh sb="2" eb="4">
      <t>ノウギョウ</t>
    </rPh>
    <rPh sb="4" eb="6">
      <t>シンコウ</t>
    </rPh>
    <rPh sb="6" eb="8">
      <t>コウシャ</t>
    </rPh>
    <phoneticPr fontId="2"/>
  </si>
  <si>
    <t>上川温泉</t>
    <rPh sb="0" eb="2">
      <t>カミカワ</t>
    </rPh>
    <rPh sb="2" eb="4">
      <t>オンセン</t>
    </rPh>
    <phoneticPr fontId="2"/>
  </si>
  <si>
    <t>三川農業振興公社</t>
    <rPh sb="0" eb="2">
      <t>ミカワ</t>
    </rPh>
    <rPh sb="2" eb="4">
      <t>ノウギョウ</t>
    </rPh>
    <rPh sb="4" eb="6">
      <t>シンコウ</t>
    </rPh>
    <rPh sb="6" eb="8">
      <t>コウシャ</t>
    </rPh>
    <phoneticPr fontId="2"/>
  </si>
  <si>
    <t>-</t>
    <phoneticPr fontId="2"/>
  </si>
  <si>
    <t>-</t>
    <phoneticPr fontId="2"/>
  </si>
  <si>
    <t>-</t>
    <phoneticPr fontId="2"/>
  </si>
  <si>
    <t>○</t>
    <phoneticPr fontId="2"/>
  </si>
  <si>
    <t>資金剰余額
/不足額
（実質収支）</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</si>
  <si>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</si>
  <si>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</si>
  <si>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</si>
  <si>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老朽化した公共施設の除却、統廃合等が進まない現状及び地方債の新規発行等により、将来負担比率・有形固定資産減価償却率ともに高い数値となっている。今後も平成３０年～３１年の継続事業である消防庁舎の更新事業をはじめとして、老朽化した施設の更新が控えていることから、高い数値で推移することが見込まれる。地方債の新規発行の抑制や遊休施設の売却等を進めていく。</t>
    <rPh sb="0" eb="3">
      <t>ロウキュウカ</t>
    </rPh>
    <rPh sb="5" eb="7">
      <t>コウキョウ</t>
    </rPh>
    <rPh sb="7" eb="9">
      <t>シセツ</t>
    </rPh>
    <rPh sb="10" eb="12">
      <t>ジョキャク</t>
    </rPh>
    <rPh sb="13" eb="16">
      <t>トウハイゴウ</t>
    </rPh>
    <rPh sb="16" eb="17">
      <t>トウ</t>
    </rPh>
    <rPh sb="18" eb="19">
      <t>スス</t>
    </rPh>
    <rPh sb="22" eb="24">
      <t>ゲンジョウ</t>
    </rPh>
    <rPh sb="24" eb="25">
      <t>オヨ</t>
    </rPh>
    <rPh sb="26" eb="29">
      <t>チホウサイ</t>
    </rPh>
    <rPh sb="30" eb="32">
      <t>シンキ</t>
    </rPh>
    <rPh sb="32" eb="34">
      <t>ハッコウ</t>
    </rPh>
    <rPh sb="34" eb="35">
      <t>トウ</t>
    </rPh>
    <rPh sb="39" eb="41">
      <t>ショウライ</t>
    </rPh>
    <rPh sb="41" eb="43">
      <t>フタン</t>
    </rPh>
    <rPh sb="43" eb="45">
      <t>ヒリツ</t>
    </rPh>
    <rPh sb="46" eb="48">
      <t>ユウケイ</t>
    </rPh>
    <rPh sb="48" eb="50">
      <t>コテイ</t>
    </rPh>
    <rPh sb="50" eb="52">
      <t>シサン</t>
    </rPh>
    <rPh sb="52" eb="54">
      <t>ゲンカ</t>
    </rPh>
    <rPh sb="54" eb="56">
      <t>ショウキャク</t>
    </rPh>
    <rPh sb="56" eb="57">
      <t>リツ</t>
    </rPh>
    <rPh sb="60" eb="61">
      <t>タカ</t>
    </rPh>
    <rPh sb="62" eb="64">
      <t>スウチ</t>
    </rPh>
    <rPh sb="71" eb="73">
      <t>コンゴ</t>
    </rPh>
    <rPh sb="74" eb="76">
      <t>ヘイセイ</t>
    </rPh>
    <rPh sb="78" eb="79">
      <t>ネン</t>
    </rPh>
    <rPh sb="82" eb="83">
      <t>ネン</t>
    </rPh>
    <rPh sb="84" eb="86">
      <t>ケイゾク</t>
    </rPh>
    <rPh sb="86" eb="88">
      <t>ジギョウ</t>
    </rPh>
    <rPh sb="91" eb="93">
      <t>ショウボウ</t>
    </rPh>
    <rPh sb="93" eb="95">
      <t>チョウシャ</t>
    </rPh>
    <rPh sb="96" eb="98">
      <t>コウシン</t>
    </rPh>
    <rPh sb="98" eb="100">
      <t>ジギョウ</t>
    </rPh>
    <rPh sb="108" eb="111">
      <t>ロウキュウカ</t>
    </rPh>
    <rPh sb="113" eb="115">
      <t>シセツ</t>
    </rPh>
    <rPh sb="116" eb="118">
      <t>コウシン</t>
    </rPh>
    <rPh sb="119" eb="120">
      <t>ヒカ</t>
    </rPh>
    <rPh sb="129" eb="130">
      <t>タカ</t>
    </rPh>
    <rPh sb="131" eb="133">
      <t>スウチ</t>
    </rPh>
    <rPh sb="134" eb="136">
      <t>スイイ</t>
    </rPh>
    <rPh sb="141" eb="143">
      <t>ミコ</t>
    </rPh>
    <rPh sb="147" eb="150">
      <t>チホウサイ</t>
    </rPh>
    <rPh sb="151" eb="153">
      <t>シンキ</t>
    </rPh>
    <rPh sb="153" eb="155">
      <t>ハッコウ</t>
    </rPh>
    <rPh sb="156" eb="158">
      <t>ヨクセイ</t>
    </rPh>
    <rPh sb="159" eb="161">
      <t>ユウキュウ</t>
    </rPh>
    <rPh sb="161" eb="163">
      <t>シセツ</t>
    </rPh>
    <rPh sb="164" eb="166">
      <t>バイキャク</t>
    </rPh>
    <rPh sb="166" eb="167">
      <t>トウ</t>
    </rPh>
    <rPh sb="168" eb="169">
      <t>スス</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</si>
  <si>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</si>
  <si>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</si>
  <si>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</si>
  <si>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</si>
  <si>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</si>
  <si>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</si>
  <si>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平均を大幅に上回っている。町債の償還終了や繰上償還により、平成２４年度から平成２８年度まで比率は年々減少傾向にあったが、今後は平成２９年度の情報ネットワーク基盤整備事業、平成３０年度～３１年度の消防庁舎更新事業による地方債新規発行があること、今後も老朽化施設の更新等が予想されることから、数値は横ばいまたは増加する可能性があると見込んでい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4">
      <t>ヘイキン</t>
    </rPh>
    <rPh sb="25" eb="27">
      <t>オオハバ</t>
    </rPh>
    <rPh sb="28" eb="30">
      <t>ウワマワ</t>
    </rPh>
    <rPh sb="35" eb="37">
      <t>チョウサイ</t>
    </rPh>
    <rPh sb="38" eb="40">
      <t>ショウカン</t>
    </rPh>
    <rPh sb="40" eb="42">
      <t>シュウリョウ</t>
    </rPh>
    <rPh sb="43" eb="45">
      <t>クリアゲ</t>
    </rPh>
    <rPh sb="45" eb="47">
      <t>ショウカン</t>
    </rPh>
    <rPh sb="51" eb="53">
      <t>ヘイセイ</t>
    </rPh>
    <rPh sb="55" eb="56">
      <t>ネン</t>
    </rPh>
    <rPh sb="56" eb="57">
      <t>ド</t>
    </rPh>
    <rPh sb="59" eb="61">
      <t>ヘイセイ</t>
    </rPh>
    <rPh sb="63" eb="64">
      <t>ネン</t>
    </rPh>
    <rPh sb="64" eb="65">
      <t>ド</t>
    </rPh>
    <rPh sb="67" eb="69">
      <t>ヒリツ</t>
    </rPh>
    <rPh sb="70" eb="72">
      <t>ネンネン</t>
    </rPh>
    <rPh sb="72" eb="74">
      <t>ゲンショウ</t>
    </rPh>
    <rPh sb="74" eb="76">
      <t>ケイコウ</t>
    </rPh>
    <rPh sb="82" eb="84">
      <t>コンゴ</t>
    </rPh>
    <rPh sb="85" eb="87">
      <t>ヘイセイ</t>
    </rPh>
    <rPh sb="89" eb="90">
      <t>ネン</t>
    </rPh>
    <rPh sb="90" eb="91">
      <t>ド</t>
    </rPh>
    <rPh sb="92" eb="94">
      <t>ジョウホウ</t>
    </rPh>
    <rPh sb="100" eb="102">
      <t>キバン</t>
    </rPh>
    <rPh sb="102" eb="104">
      <t>セイビ</t>
    </rPh>
    <rPh sb="104" eb="106">
      <t>ジギョウ</t>
    </rPh>
    <rPh sb="107" eb="109">
      <t>ヘイセイ</t>
    </rPh>
    <rPh sb="111" eb="112">
      <t>ネン</t>
    </rPh>
    <rPh sb="112" eb="113">
      <t>ド</t>
    </rPh>
    <rPh sb="116" eb="118">
      <t>ネンド</t>
    </rPh>
    <rPh sb="119" eb="121">
      <t>ショウボウ</t>
    </rPh>
    <rPh sb="121" eb="123">
      <t>チョウシャ</t>
    </rPh>
    <rPh sb="123" eb="125">
      <t>コウシン</t>
    </rPh>
    <rPh sb="125" eb="127">
      <t>ジギョウ</t>
    </rPh>
    <rPh sb="130" eb="133">
      <t>チホウサイ</t>
    </rPh>
    <rPh sb="133" eb="135">
      <t>シンキ</t>
    </rPh>
    <rPh sb="135" eb="137">
      <t>ハッコウ</t>
    </rPh>
    <rPh sb="143" eb="145">
      <t>コンゴ</t>
    </rPh>
    <rPh sb="146" eb="149">
      <t>ロウキュウカ</t>
    </rPh>
    <rPh sb="149" eb="151">
      <t>シセツ</t>
    </rPh>
    <rPh sb="152" eb="154">
      <t>コウシン</t>
    </rPh>
    <rPh sb="154" eb="155">
      <t>トウ</t>
    </rPh>
    <rPh sb="156" eb="158">
      <t>ヨソウ</t>
    </rPh>
    <rPh sb="166" eb="168">
      <t>スウチ</t>
    </rPh>
    <rPh sb="169" eb="170">
      <t>ヨコ</t>
    </rPh>
    <rPh sb="175" eb="177">
      <t>ゾウカ</t>
    </rPh>
    <rPh sb="179" eb="182">
      <t>カノウセイ</t>
    </rPh>
    <rPh sb="186" eb="188">
      <t>ミコ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</si>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</sst>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13" fillId="0" borderId="117" xfId="38" applyNumberFormat="1" applyFont="1" applyFill="1" applyBorder="1" applyAlignment="1" applyProtection="1">
      <alignment horizontal="right" vertical="center"/>
      <protection locked="0"/>
    </xf>
    <xf numFmtId="177" fontId="13" fillId="0" borderId="113" xfId="38" applyNumberFormat="1" applyFont="1" applyFill="1" applyBorder="1" applyAlignment="1" applyProtection="1">
      <alignment horizontal="right" vertical="center"/>
      <protection locked="0"/>
    </xf>
    <xf numFmtId="177" fontId="13" fillId="0" borderId="120" xfId="38" applyNumberFormat="1" applyFont="1" applyFill="1" applyBorder="1" applyAlignment="1" applyProtection="1">
      <alignment horizontal="right" vertical="center"/>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13" fillId="0" borderId="112" xfId="38" applyNumberFormat="1" applyFont="1" applyBorder="1" applyAlignment="1" applyProtection="1">
      <alignment horizontal="right" vertical="center"/>
      <protection locked="0"/>
    </xf>
    <xf numFmtId="177" fontId="13" fillId="0" borderId="113" xfId="38" applyNumberFormat="1" applyFont="1" applyBorder="1" applyAlignment="1" applyProtection="1">
      <alignment horizontal="right" vertical="center"/>
      <protection locked="0"/>
    </xf>
    <xf numFmtId="177" fontId="13" fillId="0" borderId="120" xfId="38" applyNumberFormat="1" applyFont="1" applyBorder="1" applyAlignment="1" applyProtection="1">
      <alignment horizontal="right" vertical="center"/>
      <protection locked="0"/>
    </xf>
    <xf numFmtId="177" fontId="13" fillId="0" borderId="117" xfId="38" applyNumberFormat="1" applyFont="1" applyBorder="1" applyAlignment="1" applyProtection="1">
      <alignment horizontal="right" vertical="center"/>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13" fillId="0" borderId="115" xfId="38" applyNumberFormat="1" applyFont="1" applyBorder="1" applyAlignment="1" applyProtection="1">
      <alignment horizontal="right" vertical="center"/>
      <protection locked="0"/>
    </xf>
    <xf numFmtId="177" fontId="13" fillId="0" borderId="116" xfId="38" applyNumberFormat="1" applyFont="1" applyBorder="1" applyAlignment="1" applyProtection="1">
      <alignment horizontal="right" vertical="center"/>
      <protection locked="0"/>
    </xf>
    <xf numFmtId="177" fontId="13" fillId="0" borderId="116" xfId="38" applyNumberFormat="1" applyFont="1" applyFill="1" applyBorder="1" applyAlignment="1" applyProtection="1">
      <alignment horizontal="right" vertical="center"/>
      <protection locked="0"/>
    </xf>
    <xf numFmtId="177" fontId="26" fillId="0" borderId="115"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 xfId="38" xr:uid="{00000000-0005-0000-0000-00001E000000}"/>
    <cellStyle name="標準 6_APAHO402200_O-JJ1016-001-3_財政状況資料集(決算状況カード(各会計・関係団体))(Rev2)2" xfId="30" xr:uid="{00000000-0005-0000-0000-00001F000000}"/>
    <cellStyle name="標準 7" xfId="39" xr:uid="{00000000-0005-0000-0000-000020000000}"/>
    <cellStyle name="標準_【レイアウト】（県）資料３（Ｐ２）　歳出比較分析表" xfId="34" xr:uid="{00000000-0005-0000-0000-000021000000}"/>
    <cellStyle name="標準_【レイアウト】（市）資料３（Ｐ２）　歳出比較分析表" xfId="35" xr:uid="{00000000-0005-0000-0000-000022000000}"/>
    <cellStyle name="標準_APAHO251300" xfId="36" xr:uid="{00000000-0005-0000-0000-000023000000}"/>
    <cellStyle name="標準_APAHO252300" xfId="37" xr:uid="{00000000-0005-0000-0000-000024000000}"/>
    <cellStyle name="標準_Book1" xfId="31" xr:uid="{00000000-0005-0000-0000-000025000000}"/>
    <cellStyle name="標準_O-JJ0722-001-3_決算状況カード(各会計・関係団体)_O-JJ1016-001-3_財政状況資料集(決算状況カード(各会計・関係団体))(Rev2)2" xfId="32" xr:uid="{00000000-0005-0000-0000-000026000000}"/>
    <cellStyle name="標準_O-JJ0722-001-8_連結実質赤字比率に係る赤字・黒字の構成分析" xfId="2" xr:uid="{00000000-0005-0000-0000-00002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extLst>
            <c:ext xmlns:c16="http://schemas.microsoft.com/office/drawing/2014/chart" uri="{C3380CC4-5D6E-409C-BE32-E72D297353CC}">
              <c16:uniqueId val="{00000000-A641-499A-B731-1D240D20A3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172803</c:v>
                </c:pt>
                <c:pt idx="1">
                  <c:v>162826</c:v>
                </c:pt>
                <c:pt idx="2">
                  <c:v>139152</c:v>
                </c:pt>
                <c:pt idx="3">
                  <c:v>164890</c:v>
                </c:pt>
                <c:pt idx="4">
                  <c:v>99414</c:v>
                </c:pt>
              </c:numCache>
            </c:numRef>
          </c:val>
          <c:smooth val="0"/>
          <c:extLst>
            <c:ext xmlns:c16="http://schemas.microsoft.com/office/drawing/2014/chart" uri="{C3380CC4-5D6E-409C-BE32-E72D297353CC}">
              <c16:uniqueId val="{00000001-A641-499A-B731-1D240D20A3AE}"/>
            </c:ext>
          </c:extLst>
        </c:ser>
        <c:dLbls>
          <c:showLegendKey val="0"/>
          <c:showVal val="0"/>
          <c:showCatName val="0"/>
          <c:showSerName val="0"/>
          <c:showPercent val="0"/>
          <c:showBubbleSize val="0"/>
        </c:dLbls>
        <c:marker val="1"/>
        <c:smooth val="0"/>
        <c:axId val="234092368"/>
        <c:axId val="235165224"/>
      </c:lineChart>
      <c:catAx>
        <c:axId val="234092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165224"/>
        <c:crosses val="autoZero"/>
        <c:auto val="1"/>
        <c:lblAlgn val="ctr"/>
        <c:lblOffset val="100"/>
        <c:tickLblSkip val="1"/>
        <c:tickMarkSkip val="1"/>
        <c:noMultiLvlLbl val="0"/>
      </c:catAx>
      <c:valAx>
        <c:axId val="2351652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09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5.97</c:v>
                </c:pt>
                <c:pt idx="1">
                  <c:v>5.19</c:v>
                </c:pt>
                <c:pt idx="2">
                  <c:v>4.93</c:v>
                </c:pt>
                <c:pt idx="3">
                  <c:v>4.5999999999999996</c:v>
                </c:pt>
                <c:pt idx="4">
                  <c:v>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8.4700000000000006</c:v>
                </c:pt>
                <c:pt idx="1">
                  <c:v>13.87</c:v>
                </c:pt>
                <c:pt idx="2">
                  <c:v>12.04</c:v>
                </c:pt>
                <c:pt idx="3">
                  <c:v>16.559999999999999</c:v>
                </c:pt>
                <c:pt idx="4">
                  <c:v>20.77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3890408"/>
        <c:axId val="246800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c:v>
                </c:pt>
                <c:pt idx="1">
                  <c:v>6.74</c:v>
                </c:pt>
                <c:pt idx="2">
                  <c:v>0.56000000000000005</c:v>
                </c:pt>
                <c:pt idx="3">
                  <c:v>10.86</c:v>
                </c:pt>
                <c:pt idx="4">
                  <c:v>2.8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3890408"/>
        <c:axId val="246800232"/>
      </c:lineChart>
      <c:catAx>
        <c:axId val="23389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800232"/>
        <c:crosses val="autoZero"/>
        <c:auto val="1"/>
        <c:lblAlgn val="ctr"/>
        <c:lblOffset val="100"/>
        <c:tickLblSkip val="1"/>
        <c:tickMarkSkip val="1"/>
        <c:noMultiLvlLbl val="0"/>
      </c:catAx>
      <c:valAx>
        <c:axId val="24680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890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0.42</c:v>
                </c:pt>
                <c:pt idx="2">
                  <c:v>#N/A</c:v>
                </c:pt>
                <c:pt idx="3">
                  <c:v>0.53</c:v>
                </c:pt>
                <c:pt idx="4">
                  <c:v>#N/A</c:v>
                </c:pt>
                <c:pt idx="5">
                  <c:v>0.73</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0.08</c:v>
                </c:pt>
                <c:pt idx="4">
                  <c:v>#N/A</c:v>
                </c:pt>
                <c:pt idx="5">
                  <c:v>0.03</c:v>
                </c:pt>
                <c:pt idx="6">
                  <c:v>#N/A</c:v>
                </c:pt>
                <c:pt idx="7">
                  <c:v>0.04</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0.2</c:v>
                </c:pt>
                <c:pt idx="4">
                  <c:v>#N/A</c:v>
                </c:pt>
                <c:pt idx="5">
                  <c:v>0.2</c:v>
                </c:pt>
                <c:pt idx="6">
                  <c:v>#N/A</c:v>
                </c:pt>
                <c:pt idx="7">
                  <c:v>0.22</c:v>
                </c:pt>
                <c:pt idx="8">
                  <c:v>#N/A</c:v>
                </c:pt>
                <c:pt idx="9">
                  <c:v>0.23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0.69</c:v>
                </c:pt>
                <c:pt idx="8">
                  <c:v>#N/A</c:v>
                </c:pt>
                <c:pt idx="9">
                  <c:v>0.53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1.98</c:v>
                </c:pt>
                <c:pt idx="2">
                  <c:v>#N/A</c:v>
                </c:pt>
                <c:pt idx="3">
                  <c:v>1.85</c:v>
                </c:pt>
                <c:pt idx="4">
                  <c:v>#N/A</c:v>
                </c:pt>
                <c:pt idx="5">
                  <c:v>0.87</c:v>
                </c:pt>
                <c:pt idx="6">
                  <c:v>#N/A</c:v>
                </c:pt>
                <c:pt idx="7">
                  <c:v>1.38</c:v>
                </c:pt>
                <c:pt idx="8">
                  <c:v>#N/A</c:v>
                </c:pt>
                <c:pt idx="9">
                  <c:v>1.6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5.85</c:v>
                </c:pt>
                <c:pt idx="2">
                  <c:v>#N/A</c:v>
                </c:pt>
                <c:pt idx="3">
                  <c:v>5.0999999999999996</c:v>
                </c:pt>
                <c:pt idx="4">
                  <c:v>#N/A</c:v>
                </c:pt>
                <c:pt idx="5">
                  <c:v>4.9000000000000004</c:v>
                </c:pt>
                <c:pt idx="6">
                  <c:v>#N/A</c:v>
                </c:pt>
                <c:pt idx="7">
                  <c:v>4.55</c:v>
                </c:pt>
                <c:pt idx="8">
                  <c:v>#N/A</c:v>
                </c:pt>
                <c:pt idx="9">
                  <c:v>4.96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2167808"/>
        <c:axId val="232168200"/>
      </c:barChart>
      <c:catAx>
        <c:axId val="23216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168200"/>
        <c:crosses val="autoZero"/>
        <c:auto val="1"/>
        <c:lblAlgn val="ctr"/>
        <c:lblOffset val="100"/>
        <c:tickLblSkip val="1"/>
        <c:tickMarkSkip val="1"/>
        <c:noMultiLvlLbl val="0"/>
      </c:catAx>
      <c:valAx>
        <c:axId val="23216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16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2504</c:v>
                </c:pt>
                <c:pt idx="5">
                  <c:v>2574</c:v>
                </c:pt>
                <c:pt idx="8">
                  <c:v>2636</c:v>
                </c:pt>
                <c:pt idx="11">
                  <c:v>2811</c:v>
                </c:pt>
                <c:pt idx="14">
                  <c:v>2800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10</c:v>
                </c:pt>
                <c:pt idx="6">
                  <c:v>7</c:v>
                </c:pt>
                <c:pt idx="9">
                  <c:v>7</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936</c:v>
                </c:pt>
                <c:pt idx="3">
                  <c:v>926</c:v>
                </c:pt>
                <c:pt idx="6">
                  <c:v>877</c:v>
                </c:pt>
                <c:pt idx="9">
                  <c:v>859</c:v>
                </c:pt>
                <c:pt idx="12">
                  <c:v>814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2738</c:v>
                </c:pt>
                <c:pt idx="3">
                  <c:v>2846</c:v>
                </c:pt>
                <c:pt idx="6">
                  <c:v>2892</c:v>
                </c:pt>
                <c:pt idx="9">
                  <c:v>2613</c:v>
                </c:pt>
                <c:pt idx="12">
                  <c:v>2516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2168984"/>
        <c:axId val="23216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1180</c:v>
                </c:pt>
                <c:pt idx="2">
                  <c:v>#N/A</c:v>
                </c:pt>
                <c:pt idx="3">
                  <c:v>#N/A</c:v>
                </c:pt>
                <c:pt idx="4">
                  <c:v>1209</c:v>
                </c:pt>
                <c:pt idx="5">
                  <c:v>#N/A</c:v>
                </c:pt>
                <c:pt idx="6">
                  <c:v>#N/A</c:v>
                </c:pt>
                <c:pt idx="7">
                  <c:v>1141</c:v>
                </c:pt>
                <c:pt idx="8">
                  <c:v>#N/A</c:v>
                </c:pt>
                <c:pt idx="9">
                  <c:v>#N/A</c:v>
                </c:pt>
                <c:pt idx="10">
                  <c:v>670</c:v>
                </c:pt>
                <c:pt idx="11">
                  <c:v>#N/A</c:v>
                </c:pt>
                <c:pt idx="12">
                  <c:v>#N/A</c:v>
                </c:pt>
                <c:pt idx="13">
                  <c:v>533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2168984"/>
        <c:axId val="232169376"/>
      </c:lineChart>
      <c:catAx>
        <c:axId val="23216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169376"/>
        <c:crosses val="autoZero"/>
        <c:auto val="1"/>
        <c:lblAlgn val="ctr"/>
        <c:lblOffset val="100"/>
        <c:tickLblSkip val="1"/>
        <c:tickMarkSkip val="1"/>
        <c:noMultiLvlLbl val="0"/>
      </c:catAx>
      <c:valAx>
        <c:axId val="23216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16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22194</c:v>
                </c:pt>
                <c:pt idx="5">
                  <c:v>21332</c:v>
                </c:pt>
                <c:pt idx="8">
                  <c:v>20908</c:v>
                </c:pt>
                <c:pt idx="11">
                  <c:v>19750</c:v>
                </c:pt>
                <c:pt idx="14">
                  <c:v>18412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486</c:v>
                </c:pt>
                <c:pt idx="5">
                  <c:v>376</c:v>
                </c:pt>
                <c:pt idx="8">
                  <c:v>302</c:v>
                </c:pt>
                <c:pt idx="11">
                  <c:v>281</c:v>
                </c:pt>
                <c:pt idx="14">
                  <c:v>294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1391</c:v>
                </c:pt>
                <c:pt idx="5">
                  <c:v>1898</c:v>
                </c:pt>
                <c:pt idx="8">
                  <c:v>2025</c:v>
                </c:pt>
                <c:pt idx="11">
                  <c:v>2521</c:v>
                </c:pt>
                <c:pt idx="14">
                  <c:v>2848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c:v>
                </c:pt>
                <c:pt idx="3">
                  <c:v>17</c:v>
                </c:pt>
                <c:pt idx="6">
                  <c:v>17</c:v>
                </c:pt>
                <c:pt idx="9">
                  <c:v>16</c:v>
                </c:pt>
                <c:pt idx="12">
                  <c:v>15</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3293</c:v>
                </c:pt>
                <c:pt idx="3">
                  <c:v>3103</c:v>
                </c:pt>
                <c:pt idx="6">
                  <c:v>3053</c:v>
                </c:pt>
                <c:pt idx="9">
                  <c:v>2864</c:v>
                </c:pt>
                <c:pt idx="12">
                  <c:v>2824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c:v>
                </c:pt>
                <c:pt idx="3">
                  <c:v>37</c:v>
                </c:pt>
                <c:pt idx="6">
                  <c:v>35</c:v>
                </c:pt>
                <c:pt idx="9">
                  <c:v>32</c:v>
                </c:pt>
                <c:pt idx="12">
                  <c:v>13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10262</c:v>
                </c:pt>
                <c:pt idx="3">
                  <c:v>10210</c:v>
                </c:pt>
                <c:pt idx="6">
                  <c:v>9926</c:v>
                </c:pt>
                <c:pt idx="9">
                  <c:v>9699</c:v>
                </c:pt>
                <c:pt idx="12">
                  <c:v>9291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c:v>
                </c:pt>
                <c:pt idx="3">
                  <c:v>27</c:v>
                </c:pt>
                <c:pt idx="6">
                  <c:v>16</c:v>
                </c:pt>
                <c:pt idx="9">
                  <c:v>9</c:v>
                </c:pt>
                <c:pt idx="12">
                  <c:v>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23307</c:v>
                </c:pt>
                <c:pt idx="3">
                  <c:v>22457</c:v>
                </c:pt>
                <c:pt idx="6">
                  <c:v>20791</c:v>
                </c:pt>
                <c:pt idx="9">
                  <c:v>19187</c:v>
                </c:pt>
                <c:pt idx="12">
                  <c:v>17829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2170160"/>
        <c:axId val="23217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12892</c:v>
                </c:pt>
                <c:pt idx="2">
                  <c:v>#N/A</c:v>
                </c:pt>
                <c:pt idx="3">
                  <c:v>#N/A</c:v>
                </c:pt>
                <c:pt idx="4">
                  <c:v>12246</c:v>
                </c:pt>
                <c:pt idx="5">
                  <c:v>#N/A</c:v>
                </c:pt>
                <c:pt idx="6">
                  <c:v>#N/A</c:v>
                </c:pt>
                <c:pt idx="7">
                  <c:v>10602</c:v>
                </c:pt>
                <c:pt idx="8">
                  <c:v>#N/A</c:v>
                </c:pt>
                <c:pt idx="9">
                  <c:v>#N/A</c:v>
                </c:pt>
                <c:pt idx="10">
                  <c:v>9256</c:v>
                </c:pt>
                <c:pt idx="11">
                  <c:v>#N/A</c:v>
                </c:pt>
                <c:pt idx="12">
                  <c:v>#N/A</c:v>
                </c:pt>
                <c:pt idx="13">
                  <c:v>8422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2170160"/>
        <c:axId val="232170944"/>
      </c:lineChart>
      <c:catAx>
        <c:axId val="23217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170944"/>
        <c:crosses val="autoZero"/>
        <c:auto val="1"/>
        <c:lblAlgn val="ctr"/>
        <c:lblOffset val="100"/>
        <c:tickLblSkip val="1"/>
        <c:tickMarkSkip val="1"/>
        <c:noMultiLvlLbl val="0"/>
      </c:catAx>
      <c:valAx>
        <c:axId val="23217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17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{AD7FCF9B-1297-4A82-BFAC-38164461F062}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{A68BF292-D91E-422A-8E5E-794DAA76D119}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{77D5B9EB-3306-436B-AFCC-88D5182F974D}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{D29627FD-4211-4EE6-99BD-967C0017BD51}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{B9E352C3-1CF3-44E5-B069-46782A5DEF16}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71</c:v>
                </c:pt>
              </c:numCache>
            </c:numRef>
          </c:xVal>
          <c:yVal>
            <c:numRef>
              <c:f>公会計指標分析・財政指標組合せ分析表!$K$51:$O$51</c:f>
              <c:numCache>
                <c:formatCode>#,##0.0;"▲ "#,##0.0</c:formatCode>
                <c:ptCount val="5"/>
                <c:pt idx="3">
                  <c:v>133.19999999999999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{E26CBDEB-DD5D-4B18-A097-EE803EB3347C}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{05846599-3401-40CB-AC5B-E56CB90CF616}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{2738DA2A-EAE8-4659-89F0-CE9DA33C3F0D}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{CCA11B47-0A78-4F5A-994B-7C92C3533D26}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{A9A6B75F-D54A-48AF-A785-EDCE8CA404B7}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2171728"/>
        <c:axId val="232172120"/>
      </c:scatterChart>
      <c:valAx>
        <c:axId val="232171728"/>
        <c:scaling>
          <c:orientation val="minMax"/>
          <c:max val="73"/>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172120"/>
        <c:crosses val="autoZero"/>
        <c:crossBetween val="midCat"/>
      </c:valAx>
      <c:valAx>
        <c:axId val="23217212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171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883175170819108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{1DD7AB3B-0D9D-4E61-AA5A-D48A27CDC48B}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6527749352808329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{C377798E-BBE7-4426-9345-9E8DCE8C5358}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{AACCC6CD-46FA-4C65-B300-3B51AC17FAF2}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{37E2363B-71E9-4D47-8AB1-E7C4296E416B}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{C72D1C30-4715-47B8-BDC9-CEB5CAAE0691}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17.600000000000001</c:v>
                </c:pt>
                <c:pt idx="1">
                  <c:v>17.399999999999999</c:v>
                </c:pt>
                <c:pt idx="2">
                  <c:v>16.7</c:v>
                </c:pt>
                <c:pt idx="3">
                  <c:v>14.4</c:v>
                </c:pt>
                <c:pt idx="4">
                  <c:v>11.5</c:v>
                </c:pt>
              </c:numCache>
            </c:numRef>
          </c:xVal>
          <c:yVal>
            <c:numRef>
              <c:f>公会計指標分析・財政指標組合せ分析表!$K$73:$O$73</c:f>
              <c:numCache>
                <c:formatCode>#,##0.0;"▲ "#,##0.0</c:formatCode>
                <c:ptCount val="5"/>
                <c:pt idx="0">
                  <c:v>181.2</c:v>
                </c:pt>
                <c:pt idx="1">
                  <c:v>172.4</c:v>
                </c:pt>
                <c:pt idx="2">
                  <c:v>154</c:v>
                </c:pt>
                <c:pt idx="3">
                  <c:v>133.19999999999999</c:v>
                </c:pt>
                <c:pt idx="4">
                  <c:v>135.80000000000001</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{0D4CDE3D-FB7B-4F1D-A1E9-1698B3918A69}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{F999E304-7638-44BB-B6BE-6BFB844307AE}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6527749352808329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{341A0EC3-2256-4313-8EC7-0BF5EA117FB6}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88317517081910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{C103B5FF-37DE-4C4C-B55C-C59A873ADCFA}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{177CAC5E-2F3E-4807-A8FE-77D66F17E8BC}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4346984"/>
        <c:axId val="254347376"/>
      </c:scatterChart>
      <c:valAx>
        <c:axId val="254346984"/>
        <c:scaling>
          <c:orientation val="minMax"/>
          <c:max val="18.400000000000002"/>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347376"/>
        <c:crosses val="autoZero"/>
        <c:crossBetween val="midCat"/>
      </c:valAx>
      <c:valAx>
        <c:axId val="254347376"/>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346984"/>
        <c:crosses val="autoZero"/>
        <c:crossBetween val="midCat"/>
        <c:majorUnit val="2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11,782
11,751
952.89
12,727,729
12,264,911
447,461
8,945,589
17,829,033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135.8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人口の減少と急速な高齢化に加え、町内に基盤となる産業が乏しいことから税収等の大きな伸びは期待できず、財政力指数は全国平均を大きく下回り、</a:t>
          </a:r>
          <a:r>
            <a:rPr kumimoji="1" lang="ja-JP" altLang="en-US" sz="1100">
              <a:solidFill>
                <a:schemeClr val="dk1"/>
              </a:solidFill>
              <a:effectLst/>
              <a:latin typeface="+mn-lt"/>
              <a:ea typeface="+mn-ea"/>
              <a:cs typeface="+mn-cs"/>
            </a:rPr>
            <a:t>ほぼ横ばいのまま</a:t>
          </a:r>
          <a:r>
            <a:rPr kumimoji="1" lang="ja-JP" altLang="ja-JP" sz="1100">
              <a:solidFill>
                <a:schemeClr val="dk1"/>
              </a:solidFill>
              <a:effectLst/>
              <a:latin typeface="+mn-lt"/>
              <a:ea typeface="+mn-ea"/>
              <a:cs typeface="+mn-cs"/>
            </a:rPr>
            <a:t>最低水準で推移している。 </a:t>
          </a:r>
          <a:endParaRPr lang="ja-JP" altLang="ja-JP" sz="1400">
            <a:effectLst/>
          </a:endParaRPr>
        </a:p>
        <a:p>
          <a:r>
            <a:rPr kumimoji="1" lang="ja-JP" altLang="ja-JP" sz="1100">
              <a:solidFill>
                <a:schemeClr val="dk1"/>
              </a:solidFill>
              <a:effectLst/>
              <a:latin typeface="+mn-lt"/>
              <a:ea typeface="+mn-ea"/>
              <a:cs typeface="+mn-cs"/>
            </a:rPr>
            <a:t>  人件費の削減や遊休施設の再利用による建設事業費の抑制、類似する事業の統廃合等、歳出の削減に取り組むとともに、町税の徴収対策の強化など自主財源の確保を図る等、財政基盤の強化に取り組む。 </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155046</xdr:rowOff>
    </xdr:from>
    <xdr:to>
      <xdr:col>7</xdr:col>
      <xdr:colOff>152400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9884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155046</xdr:rowOff>
    </xdr:from>
    <xdr:to>
      <xdr:col>3</xdr:col>
      <xdr:colOff>279400</xdr:colOff>
      <xdr:row>44</xdr:row>
      <xdr:rowOff>165100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988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104246</xdr:rowOff>
    </xdr:from>
    <xdr:to>
      <xdr:col>7</xdr:col>
      <xdr:colOff>203200</xdr:colOff>
      <xdr:row>45</xdr:row>
      <xdr:rowOff>34396</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6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123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4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104246</xdr:rowOff>
    </xdr:from>
    <xdr:to>
      <xdr:col>2</xdr:col>
      <xdr:colOff>127000</xdr:colOff>
      <xdr:row>45</xdr:row>
      <xdr:rowOff>34396</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6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19173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全国平均及び県平均を下回っているものの、前年度と比較し５．７ポイント悪化した。分母のほとんどを占める普通交付税が段階的縮減等より大幅に減となったことが大きな要因となっている。近年、下水道会計への繰出金の減などにより経常収支比率は改善傾向であったが、人口減による税収の減や普通交付税の更なる減額により、比率は悪化していくものと思われる。引き続き行政改革による経常経費の削減を進めるほか、町債については繰上償還の実施や新規発行の抑制等、適切な地方債管理に努める。</a:t>
          </a: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63</xdr:row>
      <xdr:rowOff>99822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26090"/>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2609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1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63</xdr:row>
      <xdr:rowOff>119126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9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[399,331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月の町村合併により、旧町村の職員・施設等を引き継いだことによって人件費及び施設の維持修繕に要する経費が多額となっており、平均を大きく上回っている。 </a:t>
          </a:r>
          <a:endParaRPr lang="ja-JP" altLang="ja-JP" sz="1400">
            <a:effectLst/>
          </a:endParaRPr>
        </a:p>
        <a:p>
          <a:r>
            <a:rPr kumimoji="1" lang="ja-JP" altLang="ja-JP" sz="1100">
              <a:solidFill>
                <a:schemeClr val="dk1"/>
              </a:solidFill>
              <a:effectLst/>
              <a:latin typeface="+mn-lt"/>
              <a:ea typeface="+mn-ea"/>
              <a:cs typeface="+mn-cs"/>
            </a:rPr>
            <a:t>　阿賀町集中改革プラン（Ｈ</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）により、定員管理の目標値はほぼ達成され、人件費の抑制が図られたが、広大な面積等地理的条件や厳しい気候条件に加えて、急激な人口減少が人口１人当たりの決算額の増加を生み出している。 </a:t>
          </a:r>
          <a:endParaRPr lang="ja-JP" altLang="ja-JP" sz="1400">
            <a:effectLst/>
          </a:endParaRPr>
        </a:p>
        <a:p>
          <a:r>
            <a:rPr kumimoji="1" lang="ja-JP" altLang="ja-JP" sz="1100">
              <a:solidFill>
                <a:schemeClr val="dk1"/>
              </a:solidFill>
              <a:effectLst/>
              <a:latin typeface="+mn-lt"/>
              <a:ea typeface="+mn-ea"/>
              <a:cs typeface="+mn-cs"/>
            </a:rPr>
            <a:t>　今後も引き続き職員数の定員適正管理を行い、事業計画においてはイニシャルコスト及びランニングコストを抑制し、歳出の削減を図る。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163258</xdr:rowOff>
    </xdr:from>
    <xdr:to>
      <xdr:col>7</xdr:col>
      <xdr:colOff>152400</xdr:colOff>
      <xdr:row>89</xdr:row>
      <xdr:rowOff>66621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250858"/>
          <a:ext cx="838200" cy="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163258</xdr:rowOff>
    </xdr:from>
    <xdr:to>
      <xdr:col>6</xdr:col>
      <xdr:colOff>0</xdr:colOff>
      <xdr:row>89</xdr:row>
      <xdr:rowOff>40450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5250858"/>
          <a:ext cx="889000" cy="4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12108</xdr:rowOff>
    </xdr:from>
    <xdr:to>
      <xdr:col>4</xdr:col>
      <xdr:colOff>482600</xdr:colOff>
      <xdr:row>89</xdr:row>
      <xdr:rowOff>40450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5099708"/>
          <a:ext cx="889000" cy="19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12108</xdr:rowOff>
    </xdr:from>
    <xdr:to>
      <xdr:col>3</xdr:col>
      <xdr:colOff>279400</xdr:colOff>
      <xdr:row>88</xdr:row>
      <xdr:rowOff>94276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5099708"/>
          <a:ext cx="889000" cy="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15821</xdr:rowOff>
    </xdr:from>
    <xdr:to>
      <xdr:col>7</xdr:col>
      <xdr:colOff>203200</xdr:colOff>
      <xdr:row>89</xdr:row>
      <xdr:rowOff>117421</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52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83148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7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399,331</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112458</xdr:rowOff>
    </xdr:from>
    <xdr:to>
      <xdr:col>6</xdr:col>
      <xdr:colOff>50800</xdr:colOff>
      <xdr:row>89</xdr:row>
      <xdr:rowOff>42608</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52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27385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28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383,829</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161100</xdr:rowOff>
    </xdr:from>
    <xdr:to>
      <xdr:col>4</xdr:col>
      <xdr:colOff>533400</xdr:colOff>
      <xdr:row>89</xdr:row>
      <xdr:rowOff>91250</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52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76027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3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393,908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132758</xdr:rowOff>
    </xdr:from>
    <xdr:to>
      <xdr:col>3</xdr:col>
      <xdr:colOff>330200</xdr:colOff>
      <xdr:row>88</xdr:row>
      <xdr:rowOff>62908</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50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47685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1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352,509</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43476</xdr:rowOff>
    </xdr:from>
    <xdr:to>
      <xdr:col>2</xdr:col>
      <xdr:colOff>127000</xdr:colOff>
      <xdr:row>88</xdr:row>
      <xdr:rowOff>145076</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51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129853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521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369,535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財政力が弱く、従前より人件費を抑制してきた経緯から、平均を下回っており、低い水準にある。今後も引き続き平均給与水準を考慮し、給与の適正化を図る。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89</xdr:row>
      <xdr:rowOff>2822</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9878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0419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6649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34572</xdr:rowOff>
    </xdr:from>
    <xdr:to>
      <xdr:col>24</xdr:col>
      <xdr:colOff>609600</xdr:colOff>
      <xdr:row>85</xdr:row>
      <xdr:rowOff>136172</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82</xdr:row>
      <xdr:rowOff>9878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2131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81</xdr:row>
      <xdr:rowOff>33866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8811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165100</xdr:rowOff>
    </xdr:from>
    <xdr:to>
      <xdr:col>21</xdr:col>
      <xdr:colOff>0</xdr:colOff>
      <xdr:row>86</xdr:row>
      <xdr:rowOff>168628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881100"/>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31750</xdr:rowOff>
    </xdr:from>
    <xdr:to>
      <xdr:col>21</xdr:col>
      <xdr:colOff>50800</xdr:colOff>
      <xdr:row>84</xdr:row>
      <xdr:rowOff>133350</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130528</xdr:rowOff>
    </xdr:from>
    <xdr:to>
      <xdr:col>23</xdr:col>
      <xdr:colOff>457200</xdr:colOff>
      <xdr:row>82</xdr:row>
      <xdr:rowOff>60678</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154516</xdr:rowOff>
    </xdr:from>
    <xdr:to>
      <xdr:col>22</xdr:col>
      <xdr:colOff>254000</xdr:colOff>
      <xdr:row>81</xdr:row>
      <xdr:rowOff>84666</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114300</xdr:rowOff>
    </xdr:from>
    <xdr:to>
      <xdr:col>21</xdr:col>
      <xdr:colOff>50800</xdr:colOff>
      <xdr:row>81</xdr:row>
      <xdr:rowOff>44450</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117828</xdr:rowOff>
    </xdr:from>
    <xdr:to>
      <xdr:col>19</xdr:col>
      <xdr:colOff>533400</xdr:colOff>
      <xdr:row>87</xdr:row>
      <xdr:rowOff>47978</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58155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定員適正化計画により職員数の削減を実施しており、その計画目標もほぼ達成した。しかし、それ以上に人口減少が急速にすすんでいることから、前年度より０．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ポイント悪化しており、依然として平均を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今後は、年齢構成のバランスを保ちながら職員の新規採用の抑制を図る。また、繁忙期においては、所管課を超えた横断的な協力体制を整え、効率的な組織づくりを行い、適正な定員管理に努める。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10033</xdr:rowOff>
    </xdr:from>
    <xdr:to>
      <xdr:col>24</xdr:col>
      <xdr:colOff>558800</xdr:colOff>
      <xdr:row>67</xdr:row>
      <xdr:rowOff>80814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497183"/>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149309</xdr:rowOff>
    </xdr:from>
    <xdr:to>
      <xdr:col>23</xdr:col>
      <xdr:colOff>406400</xdr:colOff>
      <xdr:row>67</xdr:row>
      <xdr:rowOff>10033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46500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142070</xdr:rowOff>
    </xdr:from>
    <xdr:to>
      <xdr:col>22</xdr:col>
      <xdr:colOff>203200</xdr:colOff>
      <xdr:row>66</xdr:row>
      <xdr:rowOff>149309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45777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128397</xdr:rowOff>
    </xdr:from>
    <xdr:to>
      <xdr:col>21</xdr:col>
      <xdr:colOff>0</xdr:colOff>
      <xdr:row>66</xdr:row>
      <xdr:rowOff>142070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444097"/>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30014</xdr:rowOff>
    </xdr:from>
    <xdr:to>
      <xdr:col>24</xdr:col>
      <xdr:colOff>609600</xdr:colOff>
      <xdr:row>67</xdr:row>
      <xdr:rowOff>131614</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15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97341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4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130683</xdr:rowOff>
    </xdr:from>
    <xdr:to>
      <xdr:col>23</xdr:col>
      <xdr:colOff>457200</xdr:colOff>
      <xdr:row>67</xdr:row>
      <xdr:rowOff>60833</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14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45610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53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98509</xdr:rowOff>
    </xdr:from>
    <xdr:to>
      <xdr:col>22</xdr:col>
      <xdr:colOff>254000</xdr:colOff>
      <xdr:row>67</xdr:row>
      <xdr:rowOff>28659</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14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13436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50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91270</xdr:rowOff>
    </xdr:from>
    <xdr:to>
      <xdr:col>21</xdr:col>
      <xdr:colOff>50800</xdr:colOff>
      <xdr:row>67</xdr:row>
      <xdr:rowOff>21420</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14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6197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49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77597</xdr:rowOff>
    </xdr:from>
    <xdr:to>
      <xdr:col>19</xdr:col>
      <xdr:colOff>533400</xdr:colOff>
      <xdr:row>67</xdr:row>
      <xdr:rowOff>7747</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163974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4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これまでの繰上償還の実施により分子に含まれる公債費が減少していること等により、</a:t>
          </a:r>
          <a:r>
            <a:rPr kumimoji="1" lang="ja-JP" altLang="ja-JP" sz="1100">
              <a:solidFill>
                <a:schemeClr val="dk1"/>
              </a:solidFill>
              <a:effectLst/>
              <a:latin typeface="+mn-lt"/>
              <a:ea typeface="+mn-ea"/>
              <a:cs typeface="+mn-cs"/>
            </a:rPr>
            <a:t>前年度に比べ２．</a:t>
          </a:r>
          <a:r>
            <a:rPr kumimoji="1" lang="ja-JP" altLang="en-US" sz="1100">
              <a:solidFill>
                <a:schemeClr val="dk1"/>
              </a:solidFill>
              <a:effectLst/>
              <a:latin typeface="+mn-lt"/>
              <a:ea typeface="+mn-ea"/>
              <a:cs typeface="+mn-cs"/>
            </a:rPr>
            <a:t>９ポ</a:t>
          </a:r>
          <a:r>
            <a:rPr kumimoji="1" lang="ja-JP" altLang="ja-JP" sz="1100">
              <a:solidFill>
                <a:schemeClr val="dk1"/>
              </a:solidFill>
              <a:effectLst/>
              <a:latin typeface="+mn-lt"/>
              <a:ea typeface="+mn-ea"/>
              <a:cs typeface="+mn-cs"/>
            </a:rPr>
            <a:t>イント改善したが、依然として高い比率で推移しており、県内平均及び全国平均を上回っている。今後は合併算定替の段階的</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に伴い、比率の上昇が予想される。</a:t>
          </a:r>
          <a:endParaRPr lang="ja-JP" altLang="ja-JP" sz="1400">
            <a:effectLst/>
          </a:endParaRPr>
        </a:p>
        <a:p>
          <a:r>
            <a:rPr kumimoji="1" lang="ja-JP" altLang="ja-JP" sz="1100">
              <a:solidFill>
                <a:schemeClr val="dk1"/>
              </a:solidFill>
              <a:effectLst/>
              <a:latin typeface="+mn-lt"/>
              <a:ea typeface="+mn-ea"/>
              <a:cs typeface="+mn-cs"/>
            </a:rPr>
            <a:t>　消防本部の移転や情報ネットワーク端末の更新など、大規模事業が今後控えていることから、合併特例期間終了後の財政運営を視野に、町債の繰上償還の実施や新規発行の抑制等地方債の適正な管理を図る。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43</xdr:row>
      <xdr:rowOff>129722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2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70455</xdr:rowOff>
    </xdr:from>
    <xdr:to>
      <xdr:col>24</xdr:col>
      <xdr:colOff>558800</xdr:colOff>
      <xdr:row>43</xdr:row>
      <xdr:rowOff>60778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99905"/>
          <a:ext cx="8382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114801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60778</xdr:rowOff>
    </xdr:from>
    <xdr:to>
      <xdr:col>23</xdr:col>
      <xdr:colOff>406400</xdr:colOff>
      <xdr:row>44</xdr:row>
      <xdr:rowOff>153609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33128"/>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153609</xdr:rowOff>
    </xdr:from>
    <xdr:to>
      <xdr:col>22</xdr:col>
      <xdr:colOff>203200</xdr:colOff>
      <xdr:row>45</xdr:row>
      <xdr:rowOff>62593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6974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86783</xdr:rowOff>
    </xdr:from>
    <xdr:to>
      <xdr:col>22</xdr:col>
      <xdr:colOff>254000</xdr:colOff>
      <xdr:row>40</xdr:row>
      <xdr:rowOff>16933</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62593</xdr:rowOff>
    </xdr:from>
    <xdr:to>
      <xdr:col>21</xdr:col>
      <xdr:colOff>0</xdr:colOff>
      <xdr:row>45</xdr:row>
      <xdr:rowOff>85574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7778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30238</xdr:rowOff>
    </xdr:from>
    <xdr:to>
      <xdr:col>21</xdr:col>
      <xdr:colOff>50800</xdr:colOff>
      <xdr:row>40</xdr:row>
      <xdr:rowOff>131838</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142015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163182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9978</xdr:rowOff>
    </xdr:from>
    <xdr:to>
      <xdr:col>23</xdr:col>
      <xdr:colOff>457200</xdr:colOff>
      <xdr:row>43</xdr:row>
      <xdr:rowOff>111578</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96355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102809</xdr:rowOff>
    </xdr:from>
    <xdr:to>
      <xdr:col>22</xdr:col>
      <xdr:colOff>254000</xdr:colOff>
      <xdr:row>45</xdr:row>
      <xdr:rowOff>32959</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5240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17736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11793</xdr:rowOff>
    </xdr:from>
    <xdr:to>
      <xdr:col>21</xdr:col>
      <xdr:colOff>50800</xdr:colOff>
      <xdr:row>45</xdr:row>
      <xdr:rowOff>113393</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4351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98170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34774</xdr:rowOff>
    </xdr:from>
    <xdr:to>
      <xdr:col>19</xdr:col>
      <xdr:colOff>533400</xdr:colOff>
      <xdr:row>45</xdr:row>
      <xdr:rowOff>136374</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3462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121151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悪化となった。</a:t>
          </a:r>
          <a:r>
            <a:rPr kumimoji="1" lang="ja-JP" altLang="ja-JP" sz="1100">
              <a:solidFill>
                <a:schemeClr val="dk1"/>
              </a:solidFill>
              <a:effectLst/>
              <a:latin typeface="+mn-lt"/>
              <a:ea typeface="+mn-ea"/>
              <a:cs typeface="+mn-cs"/>
            </a:rPr>
            <a:t>県内平均、全国平均と比べると依然として高い水準にあり、一般会計や公営企業会計の地方債残高が比率を悪化させている要因となっている。これは、当町が広大で急峻な地理的条件下にあり、かつ点在する集落が多いため、町道や水道施設等、生活するうえで必要不可欠なインフラ整備に係る投資ウエイトが多く、これらに対する財源の多くを起債に頼らなければならない状況であることが要因である。</a:t>
          </a:r>
          <a:endParaRPr lang="ja-JP" altLang="ja-JP" sz="1400">
            <a:effectLst/>
          </a:endParaRPr>
        </a:p>
        <a:p>
          <a:r>
            <a:rPr kumimoji="1" lang="ja-JP" altLang="ja-JP" sz="1100">
              <a:solidFill>
                <a:schemeClr val="dk1"/>
              </a:solidFill>
              <a:effectLst/>
              <a:latin typeface="+mn-lt"/>
              <a:ea typeface="+mn-ea"/>
              <a:cs typeface="+mn-cs"/>
            </a:rPr>
            <a:t>　今後は地方債の繰上償還及び新規発行の抑制を行うほか、公営企業会計への繰出金が比率の悪化に大きく影響していることから、基本料金の統一化による収入の増額及び歳出の削減により繰出金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33951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092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6028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43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20</xdr:row>
      <xdr:rowOff>33951</xdr:rowOff>
    </xdr:from>
    <xdr:to>
      <xdr:col>24</xdr:col>
      <xdr:colOff>647700</xdr:colOff>
      <xdr:row>20</xdr:row>
      <xdr:rowOff>33951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46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13039</xdr:rowOff>
    </xdr:from>
    <xdr:to>
      <xdr:col>24</xdr:col>
      <xdr:colOff>558800</xdr:colOff>
      <xdr:row>20</xdr:row>
      <xdr:rowOff>33951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442039"/>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74312</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57785</xdr:rowOff>
    </xdr:from>
    <xdr:to>
      <xdr:col>24</xdr:col>
      <xdr:colOff>609600</xdr:colOff>
      <xdr:row>15</xdr:row>
      <xdr:rowOff>159385</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13039</xdr:rowOff>
    </xdr:from>
    <xdr:to>
      <xdr:col>23</xdr:col>
      <xdr:colOff>406400</xdr:colOff>
      <xdr:row>21</xdr:row>
      <xdr:rowOff>8890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42039"/>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8890</xdr:rowOff>
    </xdr:from>
    <xdr:to>
      <xdr:col>22</xdr:col>
      <xdr:colOff>203200</xdr:colOff>
      <xdr:row>21</xdr:row>
      <xdr:rowOff>156887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09340"/>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156887</xdr:rowOff>
    </xdr:from>
    <xdr:to>
      <xdr:col>21</xdr:col>
      <xdr:colOff>0</xdr:colOff>
      <xdr:row>22</xdr:row>
      <xdr:rowOff>56219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57337"/>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154601</xdr:rowOff>
    </xdr:from>
    <xdr:to>
      <xdr:col>24</xdr:col>
      <xdr:colOff>609600</xdr:colOff>
      <xdr:row>20</xdr:row>
      <xdr:rowOff>84751</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967200" y="34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50478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0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133689</xdr:rowOff>
    </xdr:from>
    <xdr:to>
      <xdr:col>23</xdr:col>
      <xdr:colOff>457200</xdr:colOff>
      <xdr:row>20</xdr:row>
      <xdr:rowOff>63839</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129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48616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7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129540</xdr:rowOff>
    </xdr:from>
    <xdr:to>
      <xdr:col>22</xdr:col>
      <xdr:colOff>254000</xdr:colOff>
      <xdr:row>21</xdr:row>
      <xdr:rowOff>59690</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5240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44467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106087</xdr:rowOff>
    </xdr:from>
    <xdr:to>
      <xdr:col>21</xdr:col>
      <xdr:colOff>50800</xdr:colOff>
      <xdr:row>22</xdr:row>
      <xdr:rowOff>36237</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4351000" y="37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21014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9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5419</xdr:rowOff>
    </xdr:from>
    <xdr:to>
      <xdr:col>19</xdr:col>
      <xdr:colOff>533400</xdr:colOff>
      <xdr:row>22</xdr:row>
      <xdr:rowOff>107019</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3462000" y="37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91796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6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11,782
11,751
952.89
12,727,729
12,264,911
447,461
8,945,589
17,829,033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135.8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昨年度と比較すると微増となっているが、</a:t>
          </a:r>
          <a:r>
            <a:rPr kumimoji="1" lang="ja-JP" altLang="ja-JP" sz="1100">
              <a:solidFill>
                <a:schemeClr val="dk1"/>
              </a:solidFill>
              <a:effectLst/>
              <a:latin typeface="+mn-lt"/>
              <a:ea typeface="+mn-ea"/>
              <a:cs typeface="+mn-cs"/>
            </a:rPr>
            <a:t>定員適正化計画による新規採用職員の抑制及び退職者の不補充、機構改革に伴う課の統合による職員数の減少により、平成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年度以降減少傾向にある。例年平均値前後で推移していることから、今後も職員数の適正化や給与水準の適正化を図り、人件費の抑制に努める。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5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類似団体内平均を１．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ポイント、全国平均では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ポイント下回っている。イニシャルコスト及びランニングコストの抑制による経費削減</a:t>
          </a:r>
          <a:r>
            <a:rPr kumimoji="1" lang="ja-JP" altLang="en-US" sz="1100">
              <a:solidFill>
                <a:schemeClr val="dk1"/>
              </a:solidFill>
              <a:effectLst/>
              <a:latin typeface="+mn-lt"/>
              <a:ea typeface="+mn-ea"/>
              <a:cs typeface="+mn-cs"/>
            </a:rPr>
            <a:t>を図っ</a:t>
          </a:r>
          <a:r>
            <a:rPr kumimoji="1" lang="ja-JP" altLang="ja-JP" sz="1100">
              <a:solidFill>
                <a:schemeClr val="dk1"/>
              </a:solidFill>
              <a:effectLst/>
              <a:latin typeface="+mn-lt"/>
              <a:ea typeface="+mn-ea"/>
              <a:cs typeface="+mn-cs"/>
            </a:rPr>
            <a:t>ているものの、前年度</a:t>
          </a:r>
          <a:r>
            <a:rPr kumimoji="1" lang="ja-JP" altLang="en-US" sz="1100">
              <a:solidFill>
                <a:schemeClr val="dk1"/>
              </a:solidFill>
              <a:effectLst/>
              <a:latin typeface="+mn-lt"/>
              <a:ea typeface="+mn-ea"/>
              <a:cs typeface="+mn-cs"/>
            </a:rPr>
            <a:t>と同数値となり、現状維持にとどまっている。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は保育園、小学校等の統合も進むことから、</a:t>
          </a:r>
          <a:r>
            <a:rPr kumimoji="1" lang="ja-JP" altLang="ja-JP" sz="1100">
              <a:solidFill>
                <a:schemeClr val="dk1"/>
              </a:solidFill>
              <a:effectLst/>
              <a:latin typeface="+mn-lt"/>
              <a:ea typeface="+mn-ea"/>
              <a:cs typeface="+mn-cs"/>
            </a:rPr>
            <a:t>事務的経費の節減等により</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コストの削減に努める。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43180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8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7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年度以降ほぼ同水準で推移しており、類似団体平均を下回っている。</a:t>
          </a:r>
          <a:endParaRPr lang="ja-JP" altLang="ja-JP" sz="1400">
            <a:effectLst/>
          </a:endParaRPr>
        </a:p>
        <a:p>
          <a:r>
            <a:rPr kumimoji="1" lang="ja-JP" altLang="ja-JP" sz="1100">
              <a:solidFill>
                <a:schemeClr val="dk1"/>
              </a:solidFill>
              <a:effectLst/>
              <a:latin typeface="+mn-lt"/>
              <a:ea typeface="+mn-ea"/>
              <a:cs typeface="+mn-cs"/>
            </a:rPr>
            <a:t>　少子高齢化は今後更に進むことが予想されることから、児童手当等は減額するものの、高齢者に対する扶助費の増額が見込まれる。健康増進や食育、障</a:t>
          </a:r>
          <a:r>
            <a:rPr kumimoji="1" lang="ja-JP" altLang="en-US" sz="1100">
              <a:solidFill>
                <a:schemeClr val="dk1"/>
              </a:solidFill>
              <a:effectLst/>
              <a:latin typeface="+mn-lt"/>
              <a:ea typeface="+mn-ea"/>
              <a:cs typeface="+mn-cs"/>
            </a:rPr>
            <a:t>がい</a:t>
          </a:r>
          <a:r>
            <a:rPr kumimoji="1" lang="ja-JP" altLang="ja-JP" sz="1100">
              <a:solidFill>
                <a:schemeClr val="dk1"/>
              </a:solidFill>
              <a:effectLst/>
              <a:latin typeface="+mn-lt"/>
              <a:ea typeface="+mn-ea"/>
              <a:cs typeface="+mn-cs"/>
            </a:rPr>
            <a:t>者の自立促進等を図り、扶助費の抑制に努める。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20865</xdr:rowOff>
    </xdr:from>
    <xdr:to>
      <xdr:col>7</xdr:col>
      <xdr:colOff>15875</xdr:colOff>
      <xdr:row>53</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077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20865</xdr:rowOff>
    </xdr:from>
    <xdr:to>
      <xdr:col>5</xdr:col>
      <xdr:colOff>549275</xdr:colOff>
      <xdr:row>53</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07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35378</xdr:rowOff>
    </xdr:from>
    <xdr:to>
      <xdr:col>7</xdr:col>
      <xdr:colOff>66675</xdr:colOff>
      <xdr:row>53</xdr:row>
      <xdr:rowOff>136978</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115405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141515</xdr:rowOff>
    </xdr:from>
    <xdr:to>
      <xdr:col>5</xdr:col>
      <xdr:colOff>600075</xdr:colOff>
      <xdr:row>53</xdr:row>
      <xdr:rowOff>71665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81842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2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その他に係る経常収支比率が類似団体平均を上回っているのは、簡易水道及び下水道事業への繰出金が多額なことが主要因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。このため、下水道加入率の向上及び簡易水道施設の統合等による維持管理経費を節減することにより、普通会計の負担額を減らしていくように努める必要がある。</a:t>
          </a:r>
          <a:endParaRPr lang="ja-JP" altLang="ja-JP" sz="1400">
            <a:effectLst/>
          </a:endParaRPr>
        </a:p>
        <a:p>
          <a:r>
            <a:rPr kumimoji="1" lang="ja-JP" altLang="ja-JP" sz="1100">
              <a:solidFill>
                <a:schemeClr val="dk1"/>
              </a:solidFill>
              <a:effectLst/>
              <a:latin typeface="+mn-lt"/>
              <a:ea typeface="+mn-ea"/>
              <a:cs typeface="+mn-cs"/>
            </a:rPr>
            <a:t>　また、平成２９年度には、上水道、簡易水道及び下水道事業において旧町村で異なっていた基本料金の統一を行い、収入増を図る。</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117856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9796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85852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9796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85852</xdr:rowOff>
    </xdr:from>
    <xdr:to>
      <xdr:col>21</xdr:col>
      <xdr:colOff>361950</xdr:colOff>
      <xdr:row>58</xdr:row>
      <xdr:rowOff>159004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0299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149860</xdr:rowOff>
    </xdr:from>
    <xdr:to>
      <xdr:col>20</xdr:col>
      <xdr:colOff>158750</xdr:colOff>
      <xdr:row>58</xdr:row>
      <xdr:rowOff>159004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0939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67056</xdr:rowOff>
    </xdr:from>
    <xdr:to>
      <xdr:col>24</xdr:col>
      <xdr:colOff>82550</xdr:colOff>
      <xdr:row>58</xdr:row>
      <xdr:rowOff>168656</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39133</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35052</xdr:rowOff>
    </xdr:from>
    <xdr:to>
      <xdr:col>21</xdr:col>
      <xdr:colOff>412750</xdr:colOff>
      <xdr:row>58</xdr:row>
      <xdr:rowOff>136652</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4732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121429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108204</xdr:rowOff>
    </xdr:from>
    <xdr:to>
      <xdr:col>20</xdr:col>
      <xdr:colOff>209550</xdr:colOff>
      <xdr:row>59</xdr:row>
      <xdr:rowOff>38354</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3843000" y="100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23131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3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に係る経常収支比率が類似団体平均を大きく下回っている要因は、消防業務及びごみ・し尿処理業務を町で行っていることから一部事務組合への負担金が少額なためであることと、各種団体への補助金の抑制・廃止を図っているためである。今後は町単独でのごみ処理業務を廃止し、近隣市町村と施設の広域化</a:t>
          </a:r>
          <a:r>
            <a:rPr kumimoji="1" lang="ja-JP" altLang="en-US" sz="1100">
              <a:solidFill>
                <a:schemeClr val="dk1"/>
              </a:solidFill>
              <a:effectLst/>
              <a:latin typeface="+mn-lt"/>
              <a:ea typeface="+mn-ea"/>
              <a:cs typeface="+mn-cs"/>
            </a:rPr>
            <a:t>が決定</a:t>
          </a:r>
          <a:r>
            <a:rPr kumimoji="1" lang="ja-JP" altLang="ja-JP" sz="1100">
              <a:solidFill>
                <a:schemeClr val="dk1"/>
              </a:solidFill>
              <a:effectLst/>
              <a:latin typeface="+mn-lt"/>
              <a:ea typeface="+mn-ea"/>
              <a:cs typeface="+mn-cs"/>
            </a:rPr>
            <a:t>しているため、補助費は増加する見込みである。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161290</xdr:rowOff>
    </xdr:from>
    <xdr:to>
      <xdr:col>24</xdr:col>
      <xdr:colOff>31750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8191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156718</xdr:rowOff>
    </xdr:from>
    <xdr:to>
      <xdr:col>22</xdr:col>
      <xdr:colOff>565150</xdr:colOff>
      <xdr:row>33</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8145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147574</xdr:rowOff>
    </xdr:from>
    <xdr:to>
      <xdr:col>21</xdr:col>
      <xdr:colOff>361950</xdr:colOff>
      <xdr:row>33</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805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143002</xdr:rowOff>
    </xdr:from>
    <xdr:to>
      <xdr:col>20</xdr:col>
      <xdr:colOff>158750</xdr:colOff>
      <xdr:row>33</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5800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115062</xdr:rowOff>
    </xdr:from>
    <xdr:to>
      <xdr:col>24</xdr:col>
      <xdr:colOff>82550</xdr:colOff>
      <xdr:row>34</xdr:row>
      <xdr:rowOff>45212</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6459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23639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110490</xdr:rowOff>
    </xdr:from>
    <xdr:to>
      <xdr:col>22</xdr:col>
      <xdr:colOff>615950</xdr:colOff>
      <xdr:row>34</xdr:row>
      <xdr:rowOff>40640</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50817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105918</xdr:rowOff>
    </xdr:from>
    <xdr:to>
      <xdr:col>21</xdr:col>
      <xdr:colOff>412750</xdr:colOff>
      <xdr:row>34</xdr:row>
      <xdr:rowOff>36068</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4732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46245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96774</xdr:rowOff>
    </xdr:from>
    <xdr:to>
      <xdr:col>20</xdr:col>
      <xdr:colOff>209550</xdr:colOff>
      <xdr:row>34</xdr:row>
      <xdr:rowOff>26924</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3843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37101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92202</xdr:rowOff>
    </xdr:from>
    <xdr:to>
      <xdr:col>19</xdr:col>
      <xdr:colOff>6350</xdr:colOff>
      <xdr:row>34</xdr:row>
      <xdr:rowOff>22352</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32529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以前として</a:t>
          </a:r>
          <a:r>
            <a:rPr kumimoji="1" lang="ja-JP" altLang="ja-JP" sz="1100">
              <a:solidFill>
                <a:schemeClr val="dk1"/>
              </a:solidFill>
              <a:effectLst/>
              <a:latin typeface="+mn-lt"/>
              <a:ea typeface="+mn-ea"/>
              <a:cs typeface="+mn-cs"/>
            </a:rPr>
            <a:t>平均を上回っており、公債費負担は非常に重たいものになっている。公債費は</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緩やかに減少することが予想されるが、それ以上に税収の落ち込みや平成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年度からの普通交付税の段階的</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により、公債費負担は更に重くなっていくことが予想される。繰上償還や町債の新規発行の抑制、公営企業会計における収入確保及び歳出削減等により適正な地方債管理を行う。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53848</xdr:rowOff>
    </xdr:from>
    <xdr:to>
      <xdr:col>7</xdr:col>
      <xdr:colOff>15875</xdr:colOff>
      <xdr:row>80</xdr:row>
      <xdr:rowOff>122428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7698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53848</xdr:rowOff>
    </xdr:from>
    <xdr:to>
      <xdr:col>5</xdr:col>
      <xdr:colOff>549275</xdr:colOff>
      <xdr:row>81</xdr:row>
      <xdr:rowOff>65278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7698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24130</xdr:rowOff>
    </xdr:from>
    <xdr:to>
      <xdr:col>4</xdr:col>
      <xdr:colOff>346075</xdr:colOff>
      <xdr:row>81</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9115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149861</xdr:rowOff>
    </xdr:from>
    <xdr:to>
      <xdr:col>3</xdr:col>
      <xdr:colOff>142875</xdr:colOff>
      <xdr:row>81</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865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71628</xdr:rowOff>
    </xdr:from>
    <xdr:to>
      <xdr:col>7</xdr:col>
      <xdr:colOff>66675</xdr:colOff>
      <xdr:row>81</xdr:row>
      <xdr:rowOff>1778</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4775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151655</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3048</xdr:rowOff>
    </xdr:from>
    <xdr:to>
      <xdr:col>5</xdr:col>
      <xdr:colOff>600075</xdr:colOff>
      <xdr:row>80</xdr:row>
      <xdr:rowOff>104648</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937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89425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14478</xdr:rowOff>
    </xdr:from>
    <xdr:to>
      <xdr:col>4</xdr:col>
      <xdr:colOff>396875</xdr:colOff>
      <xdr:row>81</xdr:row>
      <xdr:rowOff>116078</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048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100855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144780</xdr:rowOff>
    </xdr:from>
    <xdr:to>
      <xdr:col>3</xdr:col>
      <xdr:colOff>193675</xdr:colOff>
      <xdr:row>81</xdr:row>
      <xdr:rowOff>74930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59707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公債費以外の経常収支比率は類似団体平均を下回っている。これは、公債費負担が特に大きい割合を持つことの反動であるが、施設の老朽化</a:t>
          </a:r>
          <a:r>
            <a:rPr kumimoji="1" lang="ja-JP" altLang="en-US" sz="1100">
              <a:solidFill>
                <a:schemeClr val="dk1"/>
              </a:solidFill>
              <a:effectLst/>
              <a:latin typeface="+mn-lt"/>
              <a:ea typeface="+mn-ea"/>
              <a:cs typeface="+mn-cs"/>
            </a:rPr>
            <a:t>や大雪等による</a:t>
          </a:r>
          <a:r>
            <a:rPr kumimoji="1" lang="ja-JP" altLang="ja-JP" sz="1100">
              <a:solidFill>
                <a:schemeClr val="dk1"/>
              </a:solidFill>
              <a:effectLst/>
              <a:latin typeface="+mn-lt"/>
              <a:ea typeface="+mn-ea"/>
              <a:cs typeface="+mn-cs"/>
            </a:rPr>
            <a:t>維持補修費の増加、多様化・複雑化する町民ニーズにより</a:t>
          </a:r>
          <a:r>
            <a:rPr kumimoji="1" lang="ja-JP" altLang="en-US" sz="1100">
              <a:solidFill>
                <a:schemeClr val="dk1"/>
              </a:solidFill>
              <a:effectLst/>
              <a:latin typeface="+mn-lt"/>
              <a:ea typeface="+mn-ea"/>
              <a:cs typeface="+mn-cs"/>
            </a:rPr>
            <a:t>前年度比較で４．２ポイント増となった。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年度以降合併算定替の段階的終了により、普通交付税が大幅に減少することが見込まれることから、全ての支出について更なる見直しを行い、経常的支出の削減を図る。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35560</xdr:rowOff>
    </xdr:from>
    <xdr:to>
      <xdr:col>24</xdr:col>
      <xdr:colOff>31750</xdr:colOff>
      <xdr:row>75</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228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74</xdr:row>
      <xdr:rowOff>111760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22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111760</xdr:rowOff>
    </xdr:from>
    <xdr:to>
      <xdr:col>21</xdr:col>
      <xdr:colOff>361950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74</xdr:row>
      <xdr:rowOff>168910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371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53357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156210</xdr:rowOff>
    </xdr:from>
    <xdr:to>
      <xdr:col>22</xdr:col>
      <xdr:colOff>615950</xdr:colOff>
      <xdr:row>74</xdr:row>
      <xdr:rowOff>86360</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96537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60960</xdr:rowOff>
    </xdr:from>
    <xdr:to>
      <xdr:col>21</xdr:col>
      <xdr:colOff>412750</xdr:colOff>
      <xdr:row>74</xdr:row>
      <xdr:rowOff>162560</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118110</xdr:rowOff>
    </xdr:from>
    <xdr:to>
      <xdr:col>19</xdr:col>
      <xdr:colOff>6350</xdr:colOff>
      <xdr:row>75</xdr:row>
      <xdr:rowOff>48260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58437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新潟県阿賀町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146637</xdr:rowOff>
    </xdr:from>
    <xdr:to>
      <xdr:col>4</xdr:col>
      <xdr:colOff>1117600</xdr:colOff>
      <xdr:row>14</xdr:row>
      <xdr:rowOff>33426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23112"/>
          <a:ext cx="647700" cy="5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30127</xdr:rowOff>
    </xdr:from>
    <xdr:to>
      <xdr:col>4</xdr:col>
      <xdr:colOff>469900</xdr:colOff>
      <xdr:row>14</xdr:row>
      <xdr:rowOff>33426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78052"/>
          <a:ext cx="698500" cy="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30127</xdr:rowOff>
    </xdr:from>
    <xdr:to>
      <xdr:col>3</xdr:col>
      <xdr:colOff>904875</xdr:colOff>
      <xdr:row>14</xdr:row>
      <xdr:rowOff>104955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78052"/>
          <a:ext cx="698500" cy="7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46342</xdr:rowOff>
    </xdr:from>
    <xdr:to>
      <xdr:col>3</xdr:col>
      <xdr:colOff>206375</xdr:colOff>
      <xdr:row>14</xdr:row>
      <xdr:rowOff>104955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94267"/>
          <a:ext cx="698500" cy="5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95837</xdr:rowOff>
    </xdr:from>
    <xdr:to>
      <xdr:col>5</xdr:col>
      <xdr:colOff>34925</xdr:colOff>
      <xdr:row>14</xdr:row>
      <xdr:rowOff>25987</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37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112364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198,673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154076</xdr:rowOff>
    </xdr:from>
    <xdr:to>
      <xdr:col>4</xdr:col>
      <xdr:colOff>520700</xdr:colOff>
      <xdr:row>14</xdr:row>
      <xdr:rowOff>84226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43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94403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99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191,030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150777</xdr:rowOff>
    </xdr:from>
    <xdr:to>
      <xdr:col>3</xdr:col>
      <xdr:colOff>955675</xdr:colOff>
      <xdr:row>14</xdr:row>
      <xdr:rowOff>80927</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42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91104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9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191,463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54155</xdr:rowOff>
    </xdr:from>
    <xdr:to>
      <xdr:col>3</xdr:col>
      <xdr:colOff>257175</xdr:colOff>
      <xdr:row>14</xdr:row>
      <xdr:rowOff>155755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502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165932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181,643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166992</xdr:rowOff>
    </xdr:from>
    <xdr:to>
      <xdr:col>2</xdr:col>
      <xdr:colOff>692150</xdr:colOff>
      <xdr:row>14</xdr:row>
      <xdr:rowOff>97142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44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107319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104205</xdr:rowOff>
    </xdr:from>
    <xdr:to>
      <xdr:col>4</xdr:col>
      <xdr:colOff>1117600</xdr:colOff>
      <xdr:row>37</xdr:row>
      <xdr:rowOff>340235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714555"/>
          <a:ext cx="0" cy="750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312312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37</xdr:row>
      <xdr:rowOff>340235</xdr:rowOff>
    </xdr:from>
    <xdr:to>
      <xdr:col>5</xdr:col>
      <xdr:colOff>73025</xdr:colOff>
      <xdr:row>37</xdr:row>
      <xdr:rowOff>340235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49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190582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4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35</xdr:row>
      <xdr:rowOff>104205</xdr:rowOff>
    </xdr:from>
    <xdr:to>
      <xdr:col>5</xdr:col>
      <xdr:colOff>73025</xdr:colOff>
      <xdr:row>35</xdr:row>
      <xdr:rowOff>104205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714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101282</xdr:rowOff>
    </xdr:from>
    <xdr:to>
      <xdr:col>4</xdr:col>
      <xdr:colOff>1117600</xdr:colOff>
      <xdr:row>35</xdr:row>
      <xdr:rowOff>261548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11632"/>
          <a:ext cx="647700" cy="16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145759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99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2232</xdr:rowOff>
    </xdr:from>
    <xdr:to>
      <xdr:col>5</xdr:col>
      <xdr:colOff>34925</xdr:colOff>
      <xdr:row>37</xdr:row>
      <xdr:rowOff>103832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126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198307</xdr:rowOff>
    </xdr:from>
    <xdr:to>
      <xdr:col>4</xdr:col>
      <xdr:colOff>469900</xdr:colOff>
      <xdr:row>35</xdr:row>
      <xdr:rowOff>101282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122857"/>
          <a:ext cx="698500" cy="588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34709</xdr:rowOff>
    </xdr:from>
    <xdr:to>
      <xdr:col>4</xdr:col>
      <xdr:colOff>520700</xdr:colOff>
      <xdr:row>37</xdr:row>
      <xdr:rowOff>136309</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7159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121086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24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151852</xdr:rowOff>
    </xdr:from>
    <xdr:to>
      <xdr:col>3</xdr:col>
      <xdr:colOff>904875</xdr:colOff>
      <xdr:row>33</xdr:row>
      <xdr:rowOff>198307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076402"/>
          <a:ext cx="698500" cy="46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54320</xdr:rowOff>
    </xdr:from>
    <xdr:to>
      <xdr:col>3</xdr:col>
      <xdr:colOff>955675</xdr:colOff>
      <xdr:row>37</xdr:row>
      <xdr:rowOff>155920</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7179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140697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2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151852</xdr:rowOff>
    </xdr:from>
    <xdr:to>
      <xdr:col>3</xdr:col>
      <xdr:colOff>206375</xdr:colOff>
      <xdr:row>33</xdr:row>
      <xdr:rowOff>214456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076402"/>
          <a:ext cx="698500" cy="6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15343</xdr:rowOff>
    </xdr:from>
    <xdr:to>
      <xdr:col>3</xdr:col>
      <xdr:colOff>257175</xdr:colOff>
      <xdr:row>37</xdr:row>
      <xdr:rowOff>116943</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7140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101720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161844</xdr:rowOff>
    </xdr:from>
    <xdr:to>
      <xdr:col>2</xdr:col>
      <xdr:colOff>692150</xdr:colOff>
      <xdr:row>37</xdr:row>
      <xdr:rowOff>91994</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7115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0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210748</xdr:rowOff>
    </xdr:from>
    <xdr:to>
      <xdr:col>5</xdr:col>
      <xdr:colOff>34925</xdr:colOff>
      <xdr:row>35</xdr:row>
      <xdr:rowOff>312348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682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55825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6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50482</xdr:rowOff>
    </xdr:from>
    <xdr:to>
      <xdr:col>4</xdr:col>
      <xdr:colOff>520700</xdr:colOff>
      <xdr:row>35</xdr:row>
      <xdr:rowOff>152082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66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162260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2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55,075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147507</xdr:rowOff>
    </xdr:from>
    <xdr:to>
      <xdr:col>3</xdr:col>
      <xdr:colOff>955675</xdr:colOff>
      <xdr:row>33</xdr:row>
      <xdr:rowOff>249107</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607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87834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584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91,133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101052</xdr:rowOff>
    </xdr:from>
    <xdr:to>
      <xdr:col>3</xdr:col>
      <xdr:colOff>257175</xdr:colOff>
      <xdr:row>33</xdr:row>
      <xdr:rowOff>202652</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602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41379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57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93,978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163656</xdr:rowOff>
    </xdr:from>
    <xdr:to>
      <xdr:col>2</xdr:col>
      <xdr:colOff>692150</xdr:colOff>
      <xdr:row>33</xdr:row>
      <xdr:rowOff>265256</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608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103983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5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11,782
11,751
952.89
12,727,729
12,264,911
447,461
8,945,589
17,829,033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135.8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29</xdr:row>
      <xdr:rowOff>138600</xdr:rowOff>
    </xdr:from>
    <xdr:to>
      <xdr:col>6</xdr:col>
      <xdr:colOff>511175</xdr:colOff>
      <xdr:row>30</xdr:row>
      <xdr:rowOff>27251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10650"/>
          <a:ext cx="838200" cy="6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26804</xdr:rowOff>
    </xdr:from>
    <xdr:to>
      <xdr:col>5</xdr:col>
      <xdr:colOff>358775</xdr:colOff>
      <xdr:row>30</xdr:row>
      <xdr:rowOff>27251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170304"/>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26804</xdr:rowOff>
    </xdr:from>
    <xdr:to>
      <xdr:col>4</xdr:col>
      <xdr:colOff>155575</xdr:colOff>
      <xdr:row>30</xdr:row>
      <xdr:rowOff>116459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170304"/>
          <a:ext cx="889000" cy="8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29199</xdr:rowOff>
    </xdr:from>
    <xdr:to>
      <xdr:col>2</xdr:col>
      <xdr:colOff>638175</xdr:colOff>
      <xdr:row>30</xdr:row>
      <xdr:rowOff>116459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172699"/>
          <a:ext cx="889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87800</xdr:rowOff>
    </xdr:from>
    <xdr:to>
      <xdr:col>6</xdr:col>
      <xdr:colOff>561975</xdr:colOff>
      <xdr:row>30</xdr:row>
      <xdr:rowOff>17950</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0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40827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1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183,851</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147901</xdr:rowOff>
    </xdr:from>
    <xdr:to>
      <xdr:col>5</xdr:col>
      <xdr:colOff>409575</xdr:colOff>
      <xdr:row>30</xdr:row>
      <xdr:rowOff>78051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1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94578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489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178,330</a:t>
          </a:r>
          <a:endParaRPr kumimoji="1" lang="ja-JP" altLang="en-US" sz="1000" b="1">
            <a:solidFill>
              <a:srgbClr val="FF0000"/>
            </a:solidFill>
            <a:latin typeface="ＭＳ Ｐゴシック"/>
          </a:endParaRPr>
        </a:p>
      </xdr:txBody>
    </xdr:sp>
    <xdr:clientData/>
  </xdr:oneCellAnchor>
  <xdr:twoCellAnchor>
    <xdr:from>
      <xdr:col>4</xdr:col>
      <xdr:colOff>104775</xdr:colOff>
      <xdr:row>29</xdr:row>
      <xdr:rowOff>147454</xdr:rowOff>
    </xdr:from>
    <xdr:to>
      <xdr:col>4</xdr:col>
      <xdr:colOff>206375</xdr:colOff>
      <xdr:row>30</xdr:row>
      <xdr:rowOff>77604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11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28</xdr:row>
      <xdr:rowOff>94131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489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178,371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65659</xdr:rowOff>
    </xdr:from>
    <xdr:to>
      <xdr:col>3</xdr:col>
      <xdr:colOff>3175</xdr:colOff>
      <xdr:row>30</xdr:row>
      <xdr:rowOff>167259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2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12336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49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170,135</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149849</xdr:rowOff>
    </xdr:from>
    <xdr:to>
      <xdr:col>1</xdr:col>
      <xdr:colOff>485775</xdr:colOff>
      <xdr:row>30</xdr:row>
      <xdr:rowOff>79999</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1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96526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489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94628</xdr:rowOff>
    </xdr:from>
    <xdr:to>
      <xdr:col>6</xdr:col>
      <xdr:colOff>511175</xdr:colOff>
      <xdr:row>53</xdr:row>
      <xdr:rowOff>118867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81478"/>
          <a:ext cx="8382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94628</xdr:rowOff>
    </xdr:from>
    <xdr:to>
      <xdr:col>5</xdr:col>
      <xdr:colOff>358775</xdr:colOff>
      <xdr:row>54</xdr:row>
      <xdr:rowOff>26711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81478"/>
          <a:ext cx="889000" cy="10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108459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26711</xdr:rowOff>
    </xdr:from>
    <xdr:to>
      <xdr:col>4</xdr:col>
      <xdr:colOff>155575</xdr:colOff>
      <xdr:row>54</xdr:row>
      <xdr:rowOff>97096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85011"/>
          <a:ext cx="889000" cy="7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65109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97096</xdr:rowOff>
    </xdr:from>
    <xdr:to>
      <xdr:col>2</xdr:col>
      <xdr:colOff>638175</xdr:colOff>
      <xdr:row>54</xdr:row>
      <xdr:rowOff>100426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55396"/>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97091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114670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68067</xdr:rowOff>
    </xdr:from>
    <xdr:to>
      <xdr:col>6</xdr:col>
      <xdr:colOff>561975</xdr:colOff>
      <xdr:row>53</xdr:row>
      <xdr:rowOff>169667</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1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90944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0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175,234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43828</xdr:rowOff>
    </xdr:from>
    <xdr:to>
      <xdr:col>5</xdr:col>
      <xdr:colOff>409575</xdr:colOff>
      <xdr:row>53</xdr:row>
      <xdr:rowOff>145428</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1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161955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4" y="890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178,415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147361</xdr:rowOff>
    </xdr:from>
    <xdr:to>
      <xdr:col>4</xdr:col>
      <xdr:colOff>206375</xdr:colOff>
      <xdr:row>54</xdr:row>
      <xdr:rowOff>77511</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2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94038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4" y="900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164,828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46296</xdr:rowOff>
    </xdr:from>
    <xdr:to>
      <xdr:col>3</xdr:col>
      <xdr:colOff>3175</xdr:colOff>
      <xdr:row>54</xdr:row>
      <xdr:rowOff>147896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30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164423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4" y="907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155,591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49626</xdr:rowOff>
    </xdr:from>
    <xdr:to>
      <xdr:col>1</xdr:col>
      <xdr:colOff>485775</xdr:colOff>
      <xdr:row>54</xdr:row>
      <xdr:rowOff>151226</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93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167753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4" y="908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146101</xdr:rowOff>
    </xdr:from>
    <xdr:to>
      <xdr:col>6</xdr:col>
      <xdr:colOff>510540</xdr:colOff>
      <xdr:row>79</xdr:row>
      <xdr:rowOff>30696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90501"/>
          <a:ext cx="1270" cy="108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34523</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9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79</xdr:row>
      <xdr:rowOff>30696</xdr:rowOff>
    </xdr:from>
    <xdr:to>
      <xdr:col>6</xdr:col>
      <xdr:colOff>600075</xdr:colOff>
      <xdr:row>79</xdr:row>
      <xdr:rowOff>30696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92778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72</xdr:row>
      <xdr:rowOff>146101</xdr:rowOff>
    </xdr:from>
    <xdr:to>
      <xdr:col>6</xdr:col>
      <xdr:colOff>600075</xdr:colOff>
      <xdr:row>72</xdr:row>
      <xdr:rowOff>146101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146101</xdr:rowOff>
    </xdr:from>
    <xdr:to>
      <xdr:col>6</xdr:col>
      <xdr:colOff>511175</xdr:colOff>
      <xdr:row>74</xdr:row>
      <xdr:rowOff>54756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490501"/>
          <a:ext cx="838200" cy="2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3700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76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25273</xdr:rowOff>
    </xdr:from>
    <xdr:to>
      <xdr:col>6</xdr:col>
      <xdr:colOff>561975</xdr:colOff>
      <xdr:row>78</xdr:row>
      <xdr:rowOff>126873</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9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103181</xdr:rowOff>
    </xdr:from>
    <xdr:to>
      <xdr:col>5</xdr:col>
      <xdr:colOff>358775</xdr:colOff>
      <xdr:row>74</xdr:row>
      <xdr:rowOff>54756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276131"/>
          <a:ext cx="889000" cy="46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60686</xdr:rowOff>
    </xdr:from>
    <xdr:to>
      <xdr:col>5</xdr:col>
      <xdr:colOff>409575</xdr:colOff>
      <xdr:row>78</xdr:row>
      <xdr:rowOff>162286</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4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153413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5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103181</xdr:rowOff>
    </xdr:from>
    <xdr:to>
      <xdr:col>4</xdr:col>
      <xdr:colOff>155575</xdr:colOff>
      <xdr:row>74</xdr:row>
      <xdr:rowOff>78321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276131"/>
          <a:ext cx="889000" cy="48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50285</xdr:rowOff>
    </xdr:from>
    <xdr:to>
      <xdr:col>4</xdr:col>
      <xdr:colOff>206375</xdr:colOff>
      <xdr:row>78</xdr:row>
      <xdr:rowOff>151885</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4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143012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51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37802</xdr:rowOff>
    </xdr:from>
    <xdr:to>
      <xdr:col>2</xdr:col>
      <xdr:colOff>638175</xdr:colOff>
      <xdr:row>74</xdr:row>
      <xdr:rowOff>78321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553652"/>
          <a:ext cx="889000" cy="2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61068</xdr:rowOff>
    </xdr:from>
    <xdr:to>
      <xdr:col>3</xdr:col>
      <xdr:colOff>3175</xdr:colOff>
      <xdr:row>78</xdr:row>
      <xdr:rowOff>162668</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43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153795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5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61410</xdr:rowOff>
    </xdr:from>
    <xdr:to>
      <xdr:col>1</xdr:col>
      <xdr:colOff>485775</xdr:colOff>
      <xdr:row>78</xdr:row>
      <xdr:rowOff>163010</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154137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95301</xdr:rowOff>
    </xdr:from>
    <xdr:to>
      <xdr:col>6</xdr:col>
      <xdr:colOff>561975</xdr:colOff>
      <xdr:row>73</xdr:row>
      <xdr:rowOff>25451</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24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48328</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3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57,664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3956</xdr:rowOff>
    </xdr:from>
    <xdr:to>
      <xdr:col>5</xdr:col>
      <xdr:colOff>409575</xdr:colOff>
      <xdr:row>74</xdr:row>
      <xdr:rowOff>105556</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26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122083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44,459</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52381</xdr:rowOff>
    </xdr:from>
    <xdr:to>
      <xdr:col>4</xdr:col>
      <xdr:colOff>206375</xdr:colOff>
      <xdr:row>71</xdr:row>
      <xdr:rowOff>153981</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22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170508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00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27521</xdr:rowOff>
    </xdr:from>
    <xdr:to>
      <xdr:col>3</xdr:col>
      <xdr:colOff>3175</xdr:colOff>
      <xdr:row>74</xdr:row>
      <xdr:rowOff>129121</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27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145648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43,222</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158452</xdr:rowOff>
    </xdr:from>
    <xdr:to>
      <xdr:col>1</xdr:col>
      <xdr:colOff>485775</xdr:colOff>
      <xdr:row>73</xdr:row>
      <xdr:rowOff>88602</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25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105129</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2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166732</xdr:rowOff>
    </xdr:from>
    <xdr:to>
      <xdr:col>6</xdr:col>
      <xdr:colOff>511175</xdr:colOff>
      <xdr:row>97</xdr:row>
      <xdr:rowOff>154254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25932"/>
          <a:ext cx="838200" cy="15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77064</xdr:rowOff>
    </xdr:from>
    <xdr:to>
      <xdr:col>5</xdr:col>
      <xdr:colOff>358775</xdr:colOff>
      <xdr:row>97</xdr:row>
      <xdr:rowOff>154254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07714"/>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77064</xdr:rowOff>
    </xdr:from>
    <xdr:to>
      <xdr:col>4</xdr:col>
      <xdr:colOff>155575</xdr:colOff>
      <xdr:row>98</xdr:row>
      <xdr:rowOff>74434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07714"/>
          <a:ext cx="889000" cy="16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74434</xdr:rowOff>
    </xdr:from>
    <xdr:to>
      <xdr:col>2</xdr:col>
      <xdr:colOff>638175</xdr:colOff>
      <xdr:row>98</xdr:row>
      <xdr:rowOff>111658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653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115932</xdr:rowOff>
    </xdr:from>
    <xdr:to>
      <xdr:col>6</xdr:col>
      <xdr:colOff>561975</xdr:colOff>
      <xdr:row>97</xdr:row>
      <xdr:rowOff>46082</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65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138809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103454</xdr:rowOff>
    </xdr:from>
    <xdr:to>
      <xdr:col>5</xdr:col>
      <xdr:colOff>409575</xdr:colOff>
      <xdr:row>98</xdr:row>
      <xdr:rowOff>33604</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7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24731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26264</xdr:rowOff>
    </xdr:from>
    <xdr:to>
      <xdr:col>4</xdr:col>
      <xdr:colOff>206375</xdr:colOff>
      <xdr:row>97</xdr:row>
      <xdr:rowOff>127864</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118991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23634</xdr:rowOff>
    </xdr:from>
    <xdr:to>
      <xdr:col>3</xdr:col>
      <xdr:colOff>3175</xdr:colOff>
      <xdr:row>98</xdr:row>
      <xdr:rowOff>125234</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8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116361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1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60858</xdr:rowOff>
    </xdr:from>
    <xdr:to>
      <xdr:col>1</xdr:col>
      <xdr:colOff>485775</xdr:colOff>
      <xdr:row>98</xdr:row>
      <xdr:rowOff>162458</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8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153585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50706</xdr:rowOff>
    </xdr:from>
    <xdr:to>
      <xdr:col>15</xdr:col>
      <xdr:colOff>180975</xdr:colOff>
      <xdr:row>37</xdr:row>
      <xdr:rowOff>50733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4356"/>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50733</xdr:rowOff>
    </xdr:from>
    <xdr:to>
      <xdr:col>14</xdr:col>
      <xdr:colOff>28575</xdr:colOff>
      <xdr:row>37</xdr:row>
      <xdr:rowOff>77201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4383"/>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77201</xdr:rowOff>
    </xdr:from>
    <xdr:to>
      <xdr:col>12</xdr:col>
      <xdr:colOff>511175</xdr:colOff>
      <xdr:row>37</xdr:row>
      <xdr:rowOff>82701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20851"/>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53408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77800</xdr:rowOff>
    </xdr:from>
    <xdr:to>
      <xdr:col>11</xdr:col>
      <xdr:colOff>307975</xdr:colOff>
      <xdr:row>37</xdr:row>
      <xdr:rowOff>82701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21450"/>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62049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171356</xdr:rowOff>
    </xdr:from>
    <xdr:to>
      <xdr:col>15</xdr:col>
      <xdr:colOff>231775</xdr:colOff>
      <xdr:row>37</xdr:row>
      <xdr:rowOff>101506</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3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86283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171383</xdr:rowOff>
    </xdr:from>
    <xdr:to>
      <xdr:col>14</xdr:col>
      <xdr:colOff>79375</xdr:colOff>
      <xdr:row>37</xdr:row>
      <xdr:rowOff>101533</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3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92660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3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26401</xdr:rowOff>
    </xdr:from>
    <xdr:to>
      <xdr:col>12</xdr:col>
      <xdr:colOff>561975</xdr:colOff>
      <xdr:row>37</xdr:row>
      <xdr:rowOff>128001</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3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119128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31901</xdr:rowOff>
    </xdr:from>
    <xdr:to>
      <xdr:col>11</xdr:col>
      <xdr:colOff>358775</xdr:colOff>
      <xdr:row>37</xdr:row>
      <xdr:rowOff>133501</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3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124628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27000</xdr:rowOff>
    </xdr:from>
    <xdr:to>
      <xdr:col>10</xdr:col>
      <xdr:colOff>155575</xdr:colOff>
      <xdr:row>37</xdr:row>
      <xdr:rowOff>128600</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3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119727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90254</xdr:rowOff>
    </xdr:from>
    <xdr:to>
      <xdr:col>15</xdr:col>
      <xdr:colOff>180975</xdr:colOff>
      <xdr:row>58</xdr:row>
      <xdr:rowOff>140146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10034354"/>
          <a:ext cx="8382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90254</xdr:rowOff>
    </xdr:from>
    <xdr:to>
      <xdr:col>14</xdr:col>
      <xdr:colOff>28575</xdr:colOff>
      <xdr:row>58</xdr:row>
      <xdr:rowOff>109866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34354"/>
          <a:ext cx="889000" cy="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91827</xdr:rowOff>
    </xdr:from>
    <xdr:to>
      <xdr:col>12</xdr:col>
      <xdr:colOff>511175</xdr:colOff>
      <xdr:row>58</xdr:row>
      <xdr:rowOff>109866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35927"/>
          <a:ext cx="889000" cy="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84224</xdr:rowOff>
    </xdr:from>
    <xdr:to>
      <xdr:col>11</xdr:col>
      <xdr:colOff>307975</xdr:colOff>
      <xdr:row>58</xdr:row>
      <xdr:rowOff>91827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028324"/>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23323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101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35707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101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89346</xdr:rowOff>
    </xdr:from>
    <xdr:to>
      <xdr:col>15</xdr:col>
      <xdr:colOff>231775</xdr:colOff>
      <xdr:row>59</xdr:row>
      <xdr:rowOff>19496</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10426700" y="1003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48723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39454</xdr:rowOff>
    </xdr:from>
    <xdr:to>
      <xdr:col>14</xdr:col>
      <xdr:colOff>79375</xdr:colOff>
      <xdr:row>58</xdr:row>
      <xdr:rowOff>141054</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9588500" y="99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157581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4" y="975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59066</xdr:rowOff>
    </xdr:from>
    <xdr:to>
      <xdr:col>12</xdr:col>
      <xdr:colOff>561975</xdr:colOff>
      <xdr:row>58</xdr:row>
      <xdr:rowOff>160666</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8699500" y="100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5743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4" y="977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41027</xdr:rowOff>
    </xdr:from>
    <xdr:to>
      <xdr:col>11</xdr:col>
      <xdr:colOff>358775</xdr:colOff>
      <xdr:row>58</xdr:row>
      <xdr:rowOff>142627</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7810500" y="99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159154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4" y="976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33424</xdr:rowOff>
    </xdr:from>
    <xdr:to>
      <xdr:col>10</xdr:col>
      <xdr:colOff>155575</xdr:colOff>
      <xdr:row>58</xdr:row>
      <xdr:rowOff>135024</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6921500" y="99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151551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4" y="97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17542</xdr:rowOff>
    </xdr:from>
    <xdr:to>
      <xdr:col>15</xdr:col>
      <xdr:colOff>180975</xdr:colOff>
      <xdr:row>79</xdr:row>
      <xdr:rowOff>19393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2092"/>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5607</xdr:rowOff>
    </xdr:from>
    <xdr:to>
      <xdr:col>14</xdr:col>
      <xdr:colOff>28575</xdr:colOff>
      <xdr:row>79</xdr:row>
      <xdr:rowOff>17542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50157"/>
          <a:ext cx="889000" cy="1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57239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140043</xdr:rowOff>
    </xdr:from>
    <xdr:to>
      <xdr:col>15</xdr:col>
      <xdr:colOff>231775</xdr:colOff>
      <xdr:row>79</xdr:row>
      <xdr:rowOff>70193</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5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99420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138192</xdr:rowOff>
    </xdr:from>
    <xdr:to>
      <xdr:col>14</xdr:col>
      <xdr:colOff>79375</xdr:colOff>
      <xdr:row>79</xdr:row>
      <xdr:rowOff>68342</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59469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126257</xdr:rowOff>
    </xdr:from>
    <xdr:to>
      <xdr:col>12</xdr:col>
      <xdr:colOff>561975</xdr:colOff>
      <xdr:row>79</xdr:row>
      <xdr:rowOff>56407</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4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72934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9274</xdr:rowOff>
    </xdr:from>
    <xdr:to>
      <xdr:col>15</xdr:col>
      <xdr:colOff>180975</xdr:colOff>
      <xdr:row>97</xdr:row>
      <xdr:rowOff>94103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468474"/>
          <a:ext cx="838200" cy="25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9274</xdr:rowOff>
    </xdr:from>
    <xdr:to>
      <xdr:col>14</xdr:col>
      <xdr:colOff>28575</xdr:colOff>
      <xdr:row>97</xdr:row>
      <xdr:rowOff>16549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468474"/>
          <a:ext cx="889000" cy="1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43303</xdr:rowOff>
    </xdr:from>
    <xdr:to>
      <xdr:col>15</xdr:col>
      <xdr:colOff>231775</xdr:colOff>
      <xdr:row>97</xdr:row>
      <xdr:rowOff>144903</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6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66180</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5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47,473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129924</xdr:rowOff>
    </xdr:from>
    <xdr:to>
      <xdr:col>14</xdr:col>
      <xdr:colOff>79375</xdr:colOff>
      <xdr:row>96</xdr:row>
      <xdr:rowOff>60074</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4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76601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4" y="1619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137199</xdr:rowOff>
    </xdr:from>
    <xdr:to>
      <xdr:col>12</xdr:col>
      <xdr:colOff>561975</xdr:colOff>
      <xdr:row>97</xdr:row>
      <xdr:rowOff>67349</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5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83876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91" name="災害復旧事業費最小値テキスト">
          <a:extLst>
            <a:ext uri="{FF2B5EF4-FFF2-40B4-BE49-F238E27FC236}">
              <a16:creationId xmlns:a16="http://schemas.microsoft.com/office/drawing/2014/main" id="{00000000-0008-0000-0600-0000EB010000}"/>
            </a:ext>
          </a:extLst>
        </xdr:cNvPr>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3" name="災害復旧事業費最大値テキスト">
          <a:extLst>
            <a:ext uri="{FF2B5EF4-FFF2-40B4-BE49-F238E27FC236}">
              <a16:creationId xmlns:a16="http://schemas.microsoft.com/office/drawing/2014/main" id="{00000000-0008-0000-0600-0000ED010000}"/>
            </a:ext>
          </a:extLst>
        </xdr:cNvPr>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131544</xdr:rowOff>
    </xdr:from>
    <xdr:to>
      <xdr:col>23</xdr:col>
      <xdr:colOff>517525</xdr:colOff>
      <xdr:row>38</xdr:row>
      <xdr:rowOff>131672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5481300" y="6646644"/>
          <a:ext cx="8382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6" name="災害復旧事業費平均値テキスト">
          <a:extLst>
            <a:ext uri="{FF2B5EF4-FFF2-40B4-BE49-F238E27FC236}">
              <a16:creationId xmlns:a16="http://schemas.microsoft.com/office/drawing/2014/main" id="{00000000-0008-0000-0600-0000F0010000}"/>
            </a:ext>
          </a:extLst>
        </xdr:cNvPr>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114801</xdr:rowOff>
    </xdr:from>
    <xdr:to>
      <xdr:col>22</xdr:col>
      <xdr:colOff>365125</xdr:colOff>
      <xdr:row>38</xdr:row>
      <xdr:rowOff>131672</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4592300" y="6629901"/>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114801</xdr:rowOff>
    </xdr:from>
    <xdr:to>
      <xdr:col>21</xdr:col>
      <xdr:colOff>161925</xdr:colOff>
      <xdr:row>38</xdr:row>
      <xdr:rowOff>115191</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3703300" y="6629901"/>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170901</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4357427" y="6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103035</xdr:rowOff>
    </xdr:from>
    <xdr:to>
      <xdr:col>19</xdr:col>
      <xdr:colOff>644525</xdr:colOff>
      <xdr:row>38</xdr:row>
      <xdr:rowOff>115191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814300" y="6446685"/>
          <a:ext cx="889000" cy="18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168665</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3468427" y="6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162409</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579427" y="66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80744</xdr:rowOff>
    </xdr:from>
    <xdr:to>
      <xdr:col>23</xdr:col>
      <xdr:colOff>568325</xdr:colOff>
      <xdr:row>39</xdr:row>
      <xdr:rowOff>10894</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6268700" y="65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5" name="災害復旧事業費該当値テキスト">
          <a:extLst>
            <a:ext uri="{FF2B5EF4-FFF2-40B4-BE49-F238E27FC236}">
              <a16:creationId xmlns:a16="http://schemas.microsoft.com/office/drawing/2014/main" id="{00000000-0008-0000-0600-000003020000}"/>
            </a:ext>
          </a:extLst>
        </xdr:cNvPr>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80872</xdr:rowOff>
    </xdr:from>
    <xdr:to>
      <xdr:col>22</xdr:col>
      <xdr:colOff>415925</xdr:colOff>
      <xdr:row>39</xdr:row>
      <xdr:rowOff>11022</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5430500" y="65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2149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7" y="668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64001</xdr:rowOff>
    </xdr:from>
    <xdr:to>
      <xdr:col>21</xdr:col>
      <xdr:colOff>212725</xdr:colOff>
      <xdr:row>38</xdr:row>
      <xdr:rowOff>165601</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4541500" y="65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10678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64391</xdr:rowOff>
    </xdr:from>
    <xdr:to>
      <xdr:col>20</xdr:col>
      <xdr:colOff>9525</xdr:colOff>
      <xdr:row>38</xdr:row>
      <xdr:rowOff>165991</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3652500" y="6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11069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52235</xdr:rowOff>
    </xdr:from>
    <xdr:to>
      <xdr:col>18</xdr:col>
      <xdr:colOff>492125</xdr:colOff>
      <xdr:row>37</xdr:row>
      <xdr:rowOff>153835</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2763500" y="63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170362</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1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20600</xdr:rowOff>
    </xdr:from>
    <xdr:to>
      <xdr:col>23</xdr:col>
      <xdr:colOff>516889</xdr:colOff>
      <xdr:row>78</xdr:row>
      <xdr:rowOff>53262</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6317595" y="12536450"/>
          <a:ext cx="1269" cy="88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57089</xdr:rowOff>
    </xdr:from>
    <xdr:ext cx="534377" cy="259045"/>
    <xdr:sp macro="" textlink="">
      <xdr:nvSpPr>
        <xdr:cNvPr id="595" name="公債費最小値テキスト">
          <a:extLst>
            <a:ext uri="{FF2B5EF4-FFF2-40B4-BE49-F238E27FC236}">
              <a16:creationId xmlns:a16="http://schemas.microsoft.com/office/drawing/2014/main" id="{00000000-0008-0000-0600-000053020000}"/>
            </a:ext>
          </a:extLst>
        </xdr:cNvPr>
        <xdr:cNvSpPr txBox="1"/>
      </xdr:nvSpPr>
      <xdr:spPr>
        <a:xfrm>
          <a:off x="16370300" y="134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53262</xdr:rowOff>
    </xdr:from>
    <xdr:to>
      <xdr:col>23</xdr:col>
      <xdr:colOff>606425</xdr:colOff>
      <xdr:row>78</xdr:row>
      <xdr:rowOff>53262</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6230600" y="134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138727</xdr:rowOff>
    </xdr:from>
    <xdr:ext cx="599010" cy="259045"/>
    <xdr:sp macro="" textlink="">
      <xdr:nvSpPr>
        <xdr:cNvPr id="597" name="公債費最大値テキスト">
          <a:extLst>
            <a:ext uri="{FF2B5EF4-FFF2-40B4-BE49-F238E27FC236}">
              <a16:creationId xmlns:a16="http://schemas.microsoft.com/office/drawing/2014/main" id="{00000000-0008-0000-0600-000055020000}"/>
            </a:ext>
          </a:extLst>
        </xdr:cNvPr>
        <xdr:cNvSpPr txBox="1"/>
      </xdr:nvSpPr>
      <xdr:spPr>
        <a:xfrm>
          <a:off x="16370300" y="1231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73</xdr:row>
      <xdr:rowOff>20600</xdr:rowOff>
    </xdr:from>
    <xdr:to>
      <xdr:col>23</xdr:col>
      <xdr:colOff>606425</xdr:colOff>
      <xdr:row>73</xdr:row>
      <xdr:rowOff>20600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6230600" y="1253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126807</xdr:rowOff>
    </xdr:from>
    <xdr:to>
      <xdr:col>23</xdr:col>
      <xdr:colOff>517525</xdr:colOff>
      <xdr:row>73</xdr:row>
      <xdr:rowOff>20600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5481300" y="12299757"/>
          <a:ext cx="838200" cy="2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133241</xdr:rowOff>
    </xdr:from>
    <xdr:ext cx="534377" cy="259045"/>
    <xdr:sp macro="" textlink="">
      <xdr:nvSpPr>
        <xdr:cNvPr id="600" name="公債費平均値テキスト">
          <a:extLst>
            <a:ext uri="{FF2B5EF4-FFF2-40B4-BE49-F238E27FC236}">
              <a16:creationId xmlns:a16="http://schemas.microsoft.com/office/drawing/2014/main" id="{00000000-0008-0000-0600-000058020000}"/>
            </a:ext>
          </a:extLst>
        </xdr:cNvPr>
        <xdr:cNvSpPr txBox="1"/>
      </xdr:nvSpPr>
      <xdr:spPr>
        <a:xfrm>
          <a:off x="16370300" y="131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154814</xdr:rowOff>
    </xdr:from>
    <xdr:to>
      <xdr:col>23</xdr:col>
      <xdr:colOff>568325</xdr:colOff>
      <xdr:row>77</xdr:row>
      <xdr:rowOff>84964</xdr:rowOff>
    </xdr:to>
    <xdr:sp macro="" textlink="">
      <xdr:nvSpPr>
        <xdr:cNvPr id="601" name="フローチャート : 判断 600">
          <a:extLst>
            <a:ext uri="{FF2B5EF4-FFF2-40B4-BE49-F238E27FC236}">
              <a16:creationId xmlns:a16="http://schemas.microsoft.com/office/drawing/2014/main" id="{00000000-0008-0000-0600-000059020000}"/>
            </a:ext>
          </a:extLst>
        </xdr:cNvPr>
        <xdr:cNvSpPr/>
      </xdr:nvSpPr>
      <xdr:spPr>
        <a:xfrm>
          <a:off x="16268700" y="131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126807</xdr:rowOff>
    </xdr:from>
    <xdr:to>
      <xdr:col>22</xdr:col>
      <xdr:colOff>365125</xdr:colOff>
      <xdr:row>72</xdr:row>
      <xdr:rowOff>9933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4592300" y="12299757"/>
          <a:ext cx="889000" cy="5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1324</xdr:rowOff>
    </xdr:from>
    <xdr:to>
      <xdr:col>22</xdr:col>
      <xdr:colOff>415925</xdr:colOff>
      <xdr:row>77</xdr:row>
      <xdr:rowOff>102924</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54305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94051</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214111" y="132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9933</xdr:rowOff>
    </xdr:from>
    <xdr:to>
      <xdr:col>21</xdr:col>
      <xdr:colOff>161925</xdr:colOff>
      <xdr:row>72</xdr:row>
      <xdr:rowOff>87954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3703300" y="12354333"/>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153626</xdr:rowOff>
    </xdr:from>
    <xdr:to>
      <xdr:col>21</xdr:col>
      <xdr:colOff>212725</xdr:colOff>
      <xdr:row>77</xdr:row>
      <xdr:rowOff>83776</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4541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74903</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325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87954</xdr:rowOff>
    </xdr:from>
    <xdr:to>
      <xdr:col>19</xdr:col>
      <xdr:colOff>644525</xdr:colOff>
      <xdr:row>72</xdr:row>
      <xdr:rowOff>166894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2814300" y="12432354"/>
          <a:ext cx="889000" cy="7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151926</xdr:rowOff>
    </xdr:from>
    <xdr:to>
      <xdr:col>20</xdr:col>
      <xdr:colOff>9525</xdr:colOff>
      <xdr:row>77</xdr:row>
      <xdr:rowOff>82076</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3652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73203</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152336</xdr:rowOff>
    </xdr:from>
    <xdr:to>
      <xdr:col>18</xdr:col>
      <xdr:colOff>492125</xdr:colOff>
      <xdr:row>77</xdr:row>
      <xdr:rowOff>82486</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2763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73613</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47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141250</xdr:rowOff>
    </xdr:from>
    <xdr:to>
      <xdr:col>23</xdr:col>
      <xdr:colOff>568325</xdr:colOff>
      <xdr:row>73</xdr:row>
      <xdr:rowOff>71400</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6268700" y="124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94277</xdr:rowOff>
    </xdr:from>
    <xdr:ext cx="599010" cy="259045"/>
    <xdr:sp macro="" textlink="">
      <xdr:nvSpPr>
        <xdr:cNvPr id="619" name="公債費該当値テキスト">
          <a:extLst>
            <a:ext uri="{FF2B5EF4-FFF2-40B4-BE49-F238E27FC236}">
              <a16:creationId xmlns:a16="http://schemas.microsoft.com/office/drawing/2014/main" id="{00000000-0008-0000-0600-00006B020000}"/>
            </a:ext>
          </a:extLst>
        </xdr:cNvPr>
        <xdr:cNvSpPr txBox="1"/>
      </xdr:nvSpPr>
      <xdr:spPr>
        <a:xfrm>
          <a:off x="16370300" y="1243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213,550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76007</xdr:rowOff>
    </xdr:from>
    <xdr:to>
      <xdr:col>22</xdr:col>
      <xdr:colOff>415925</xdr:colOff>
      <xdr:row>72</xdr:row>
      <xdr:rowOff>6157</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5430500" y="122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22684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4" y="120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265,320</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130583</xdr:rowOff>
    </xdr:from>
    <xdr:to>
      <xdr:col>21</xdr:col>
      <xdr:colOff>212725</xdr:colOff>
      <xdr:row>72</xdr:row>
      <xdr:rowOff>60733</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4541500" y="123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77260</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4" y="1207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253,383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37154</xdr:rowOff>
    </xdr:from>
    <xdr:to>
      <xdr:col>20</xdr:col>
      <xdr:colOff>9525</xdr:colOff>
      <xdr:row>72</xdr:row>
      <xdr:rowOff>138754</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3652500" y="123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155281</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4" y="121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236,318</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116094</xdr:rowOff>
    </xdr:from>
    <xdr:to>
      <xdr:col>18</xdr:col>
      <xdr:colOff>492125</xdr:colOff>
      <xdr:row>73</xdr:row>
      <xdr:rowOff>46244</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2763500" y="124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62771</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4" y="1223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a:extLst>
            <a:ext uri="{FF2B5EF4-FFF2-40B4-BE49-F238E27FC236}">
              <a16:creationId xmlns:a16="http://schemas.microsoft.com/office/drawing/2014/main" id="{00000000-0008-0000-0600-00008E020000}"/>
            </a:ext>
          </a:extLst>
        </xdr:cNvPr>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a:extLst>
            <a:ext uri="{FF2B5EF4-FFF2-40B4-BE49-F238E27FC236}">
              <a16:creationId xmlns:a16="http://schemas.microsoft.com/office/drawing/2014/main" id="{00000000-0008-0000-0600-000090020000}"/>
            </a:ext>
          </a:extLst>
        </xdr:cNvPr>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3530</xdr:rowOff>
    </xdr:from>
    <xdr:to>
      <xdr:col>23</xdr:col>
      <xdr:colOff>517525</xdr:colOff>
      <xdr:row>99</xdr:row>
      <xdr:rowOff>23444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5481300" y="16977080"/>
          <a:ext cx="8382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a:extLst>
            <a:ext uri="{FF2B5EF4-FFF2-40B4-BE49-F238E27FC236}">
              <a16:creationId xmlns:a16="http://schemas.microsoft.com/office/drawing/2014/main" id="{00000000-0008-0000-0600-000093020000}"/>
            </a:ext>
          </a:extLst>
        </xdr:cNvPr>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a:extLst>
            <a:ext uri="{FF2B5EF4-FFF2-40B4-BE49-F238E27FC236}">
              <a16:creationId xmlns:a16="http://schemas.microsoft.com/office/drawing/2014/main" id="{00000000-0008-0000-0600-000094020000}"/>
            </a:ext>
          </a:extLst>
        </xdr:cNvPr>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3530</xdr:rowOff>
    </xdr:from>
    <xdr:to>
      <xdr:col>22</xdr:col>
      <xdr:colOff>365125</xdr:colOff>
      <xdr:row>99</xdr:row>
      <xdr:rowOff>52115</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4592300" y="16977080"/>
          <a:ext cx="889000" cy="4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50680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70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141475</xdr:rowOff>
    </xdr:from>
    <xdr:to>
      <xdr:col>21</xdr:col>
      <xdr:colOff>161925</xdr:colOff>
      <xdr:row>99</xdr:row>
      <xdr:rowOff>52115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3703300" y="16943575"/>
          <a:ext cx="889000" cy="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141475</xdr:rowOff>
    </xdr:from>
    <xdr:to>
      <xdr:col>19</xdr:col>
      <xdr:colOff>644525</xdr:colOff>
      <xdr:row>99</xdr:row>
      <xdr:rowOff>6077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2814300" y="16943575"/>
          <a:ext cx="889000" cy="3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81019</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436111" y="170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95245</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547111" y="17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144094</xdr:rowOff>
    </xdr:from>
    <xdr:to>
      <xdr:col>23</xdr:col>
      <xdr:colOff>568325</xdr:colOff>
      <xdr:row>99</xdr:row>
      <xdr:rowOff>74244</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6268700" y="169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103471</xdr:rowOff>
    </xdr:from>
    <xdr:ext cx="534377" cy="259045"/>
    <xdr:sp macro="" textlink="">
      <xdr:nvSpPr>
        <xdr:cNvPr id="678" name="積立金該当値テキスト">
          <a:extLst>
            <a:ext uri="{FF2B5EF4-FFF2-40B4-BE49-F238E27FC236}">
              <a16:creationId xmlns:a16="http://schemas.microsoft.com/office/drawing/2014/main" id="{00000000-0008-0000-0600-0000A6020000}"/>
            </a:ext>
          </a:extLst>
        </xdr:cNvPr>
        <xdr:cNvSpPr txBox="1"/>
      </xdr:nvSpPr>
      <xdr:spPr>
        <a:xfrm>
          <a:off x="16370300" y="167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124180</xdr:rowOff>
    </xdr:from>
    <xdr:to>
      <xdr:col>22</xdr:col>
      <xdr:colOff>415925</xdr:colOff>
      <xdr:row>99</xdr:row>
      <xdr:rowOff>54330</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5430500" y="169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70857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1315</xdr:rowOff>
    </xdr:from>
    <xdr:to>
      <xdr:col>21</xdr:col>
      <xdr:colOff>212725</xdr:colOff>
      <xdr:row>99</xdr:row>
      <xdr:rowOff>102915</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4541500" y="169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94042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6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90675</xdr:rowOff>
    </xdr:from>
    <xdr:to>
      <xdr:col>20</xdr:col>
      <xdr:colOff>9525</xdr:colOff>
      <xdr:row>99</xdr:row>
      <xdr:rowOff>20825</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3652500" y="168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37352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126727</xdr:rowOff>
    </xdr:from>
    <xdr:to>
      <xdr:col>18</xdr:col>
      <xdr:colOff>492125</xdr:colOff>
      <xdr:row>99</xdr:row>
      <xdr:rowOff>56877</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2763500" y="169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73404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7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43802</xdr:rowOff>
    </xdr:from>
    <xdr:to>
      <xdr:col>32</xdr:col>
      <xdr:colOff>187325</xdr:colOff>
      <xdr:row>39</xdr:row>
      <xdr:rowOff>43841</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673035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43841</xdr:rowOff>
    </xdr:from>
    <xdr:to>
      <xdr:col>31</xdr:col>
      <xdr:colOff>34925</xdr:colOff>
      <xdr:row>39</xdr:row>
      <xdr:rowOff>43841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73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156083</xdr:rowOff>
    </xdr:from>
    <xdr:to>
      <xdr:col>29</xdr:col>
      <xdr:colOff>517525</xdr:colOff>
      <xdr:row>39</xdr:row>
      <xdr:rowOff>43841</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671183"/>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156083</xdr:rowOff>
    </xdr:from>
    <xdr:to>
      <xdr:col>28</xdr:col>
      <xdr:colOff>314325</xdr:colOff>
      <xdr:row>39</xdr:row>
      <xdr:rowOff>14770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671183"/>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31361</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10427"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164452</xdr:rowOff>
    </xdr:from>
    <xdr:to>
      <xdr:col>32</xdr:col>
      <xdr:colOff>238125</xdr:colOff>
      <xdr:row>39</xdr:row>
      <xdr:rowOff>94602</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221107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79379</xdr:rowOff>
    </xdr:from>
    <xdr:ext cx="313932"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94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164491</xdr:rowOff>
    </xdr:from>
    <xdr:to>
      <xdr:col>31</xdr:col>
      <xdr:colOff>85725</xdr:colOff>
      <xdr:row>39</xdr:row>
      <xdr:rowOff>94641</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21272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85768</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66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164491</xdr:rowOff>
    </xdr:from>
    <xdr:to>
      <xdr:col>29</xdr:col>
      <xdr:colOff>568325</xdr:colOff>
      <xdr:row>39</xdr:row>
      <xdr:rowOff>94641</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038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85768</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77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105283</xdr:rowOff>
    </xdr:from>
    <xdr:to>
      <xdr:col>28</xdr:col>
      <xdr:colOff>365125</xdr:colOff>
      <xdr:row>39</xdr:row>
      <xdr:rowOff>35433</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19494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51960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39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135420</xdr:rowOff>
    </xdr:from>
    <xdr:to>
      <xdr:col>27</xdr:col>
      <xdr:colOff>161925</xdr:colOff>
      <xdr:row>39</xdr:row>
      <xdr:rowOff>65570</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18605500" y="66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56697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743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108414</xdr:rowOff>
    </xdr:from>
    <xdr:to>
      <xdr:col>32</xdr:col>
      <xdr:colOff>187325</xdr:colOff>
      <xdr:row>58</xdr:row>
      <xdr:rowOff>117950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9881064"/>
          <a:ext cx="838200" cy="18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108414</xdr:rowOff>
    </xdr:from>
    <xdr:to>
      <xdr:col>31</xdr:col>
      <xdr:colOff>34925</xdr:colOff>
      <xdr:row>58</xdr:row>
      <xdr:rowOff>129348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9881064"/>
          <a:ext cx="889000" cy="19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129348</xdr:rowOff>
    </xdr:from>
    <xdr:to>
      <xdr:col>29</xdr:col>
      <xdr:colOff>517525</xdr:colOff>
      <xdr:row>58</xdr:row>
      <xdr:rowOff>138165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1007344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138165</xdr:rowOff>
    </xdr:from>
    <xdr:to>
      <xdr:col>28</xdr:col>
      <xdr:colOff>314325</xdr:colOff>
      <xdr:row>58</xdr:row>
      <xdr:rowOff>143782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8656300" y="10082265"/>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67150</xdr:rowOff>
    </xdr:from>
    <xdr:to>
      <xdr:col>32</xdr:col>
      <xdr:colOff>238125</xdr:colOff>
      <xdr:row>58</xdr:row>
      <xdr:rowOff>168750</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2110700" y="100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45577</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9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57614</xdr:rowOff>
    </xdr:from>
    <xdr:to>
      <xdr:col>31</xdr:col>
      <xdr:colOff>85725</xdr:colOff>
      <xdr:row>57</xdr:row>
      <xdr:rowOff>159214</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12725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4291</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78548</xdr:rowOff>
    </xdr:from>
    <xdr:to>
      <xdr:col>29</xdr:col>
      <xdr:colOff>568325</xdr:colOff>
      <xdr:row>59</xdr:row>
      <xdr:rowOff>8698</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0383500" y="100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25225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7" y="979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87365</xdr:rowOff>
    </xdr:from>
    <xdr:to>
      <xdr:col>28</xdr:col>
      <xdr:colOff>365125</xdr:colOff>
      <xdr:row>59</xdr:row>
      <xdr:rowOff>17515</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19494500" y="100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34042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7" y="9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92982</xdr:rowOff>
    </xdr:from>
    <xdr:to>
      <xdr:col>27</xdr:col>
      <xdr:colOff>161925</xdr:colOff>
      <xdr:row>59</xdr:row>
      <xdr:rowOff>23132</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8605500" y="100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39659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7" y="98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110731</xdr:rowOff>
    </xdr:from>
    <xdr:to>
      <xdr:col>32</xdr:col>
      <xdr:colOff>187325</xdr:colOff>
      <xdr:row>71</xdr:row>
      <xdr:rowOff>28219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2112231"/>
          <a:ext cx="838200" cy="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69</xdr:row>
      <xdr:rowOff>165595</xdr:rowOff>
    </xdr:from>
    <xdr:to>
      <xdr:col>31</xdr:col>
      <xdr:colOff>34925</xdr:colOff>
      <xdr:row>70</xdr:row>
      <xdr:rowOff>110731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1995645"/>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69</xdr:row>
      <xdr:rowOff>165595</xdr:rowOff>
    </xdr:from>
    <xdr:to>
      <xdr:col>29</xdr:col>
      <xdr:colOff>517525</xdr:colOff>
      <xdr:row>70</xdr:row>
      <xdr:rowOff>158788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1995645"/>
          <a:ext cx="889000" cy="1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158788</xdr:rowOff>
    </xdr:from>
    <xdr:to>
      <xdr:col>28</xdr:col>
      <xdr:colOff>314325</xdr:colOff>
      <xdr:row>71</xdr:row>
      <xdr:rowOff>53187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2160288"/>
          <a:ext cx="889000" cy="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148869</xdr:rowOff>
    </xdr:from>
    <xdr:to>
      <xdr:col>32</xdr:col>
      <xdr:colOff>238125</xdr:colOff>
      <xdr:row>71</xdr:row>
      <xdr:rowOff>79019</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21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101896</xdr:rowOff>
    </xdr:from>
    <xdr:ext cx="599010"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10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139,278</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59931</xdr:rowOff>
    </xdr:from>
    <xdr:to>
      <xdr:col>31</xdr:col>
      <xdr:colOff>85725</xdr:colOff>
      <xdr:row>70</xdr:row>
      <xdr:rowOff>161531</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20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6608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23794" y="118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146,281</a:t>
          </a:r>
          <a:endParaRPr kumimoji="1" lang="ja-JP" altLang="en-US" sz="1000" b="1">
            <a:solidFill>
              <a:srgbClr val="FF0000"/>
            </a:solidFill>
            <a:latin typeface="ＭＳ Ｐゴシック"/>
          </a:endParaRPr>
        </a:p>
      </xdr:txBody>
    </xdr:sp>
    <xdr:clientData/>
  </xdr:oneCellAnchor>
  <xdr:twoCellAnchor>
    <xdr:from>
      <xdr:col>29</xdr:col>
      <xdr:colOff>466725</xdr:colOff>
      <xdr:row>69</xdr:row>
      <xdr:rowOff>114795</xdr:rowOff>
    </xdr:from>
    <xdr:to>
      <xdr:col>29</xdr:col>
      <xdr:colOff>568325</xdr:colOff>
      <xdr:row>70</xdr:row>
      <xdr:rowOff>44945</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19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68</xdr:row>
      <xdr:rowOff>61472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4" y="1172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155,461</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107988</xdr:rowOff>
    </xdr:from>
    <xdr:to>
      <xdr:col>28</xdr:col>
      <xdr:colOff>365125</xdr:colOff>
      <xdr:row>71</xdr:row>
      <xdr:rowOff>38138</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21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54665</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4" y="1188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142,497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2387</xdr:rowOff>
    </xdr:from>
    <xdr:to>
      <xdr:col>27</xdr:col>
      <xdr:colOff>161925</xdr:colOff>
      <xdr:row>71</xdr:row>
      <xdr:rowOff>103987</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21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69</xdr:row>
      <xdr:rowOff>120514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4" y="119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１，０４０，９８７</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昨年度と比較すると１１８，０３５円の減となった。</a:t>
          </a:r>
          <a:r>
            <a:rPr kumimoji="1" lang="ja-JP" altLang="ja-JP" sz="1100">
              <a:solidFill>
                <a:schemeClr val="dk1"/>
              </a:solidFill>
              <a:effectLst/>
              <a:latin typeface="+mn-lt"/>
              <a:ea typeface="+mn-ea"/>
              <a:cs typeface="+mn-cs"/>
            </a:rPr>
            <a:t>主な構成項目である人件費は、住民一人当たり</a:t>
          </a:r>
          <a:r>
            <a:rPr kumimoji="1" lang="ja-JP" altLang="en-US" sz="1100">
              <a:solidFill>
                <a:schemeClr val="dk1"/>
              </a:solidFill>
              <a:effectLst/>
              <a:latin typeface="+mn-lt"/>
              <a:ea typeface="+mn-ea"/>
              <a:cs typeface="+mn-cs"/>
            </a:rPr>
            <a:t>１８３，８５１</a:t>
          </a:r>
          <a:r>
            <a:rPr kumimoji="1" lang="ja-JP" altLang="ja-JP" sz="1100">
              <a:solidFill>
                <a:schemeClr val="dk1"/>
              </a:solidFill>
              <a:effectLst/>
              <a:latin typeface="+mn-lt"/>
              <a:ea typeface="+mn-ea"/>
              <a:cs typeface="+mn-cs"/>
            </a:rPr>
            <a:t>円となっており、平成２３年度から１７０，０００円～１８０，０００円程度で推移してきて</a:t>
          </a:r>
          <a:r>
            <a:rPr kumimoji="1" lang="ja-JP" altLang="en-US" sz="1100">
              <a:solidFill>
                <a:schemeClr val="dk1"/>
              </a:solidFill>
              <a:effectLst/>
              <a:latin typeface="+mn-lt"/>
              <a:ea typeface="+mn-ea"/>
              <a:cs typeface="+mn-cs"/>
            </a:rPr>
            <a:t>いる。これは</a:t>
          </a:r>
          <a:r>
            <a:rPr kumimoji="1" lang="ja-JP" altLang="ja-JP" sz="1100">
              <a:solidFill>
                <a:schemeClr val="dk1"/>
              </a:solidFill>
              <a:effectLst/>
              <a:latin typeface="+mn-lt"/>
              <a:ea typeface="+mn-ea"/>
              <a:cs typeface="+mn-cs"/>
            </a:rPr>
            <a:t>類似団</a:t>
          </a:r>
          <a:r>
            <a:rPr kumimoji="1" lang="ja-JP" altLang="en-US" sz="1100">
              <a:solidFill>
                <a:schemeClr val="dk1"/>
              </a:solidFill>
              <a:effectLst/>
              <a:latin typeface="+mn-lt"/>
              <a:ea typeface="+mn-ea"/>
              <a:cs typeface="+mn-cs"/>
            </a:rPr>
            <a:t>体</a:t>
          </a:r>
          <a:r>
            <a:rPr kumimoji="1" lang="ja-JP" altLang="ja-JP" sz="1100">
              <a:solidFill>
                <a:schemeClr val="dk1"/>
              </a:solidFill>
              <a:effectLst/>
              <a:latin typeface="+mn-lt"/>
              <a:ea typeface="+mn-ea"/>
              <a:cs typeface="+mn-cs"/>
            </a:rPr>
            <a:t>平均値</a:t>
          </a:r>
          <a:r>
            <a:rPr kumimoji="1" lang="ja-JP" altLang="en-US" sz="1100">
              <a:solidFill>
                <a:schemeClr val="dk1"/>
              </a:solidFill>
              <a:effectLst/>
              <a:latin typeface="+mn-lt"/>
              <a:ea typeface="+mn-ea"/>
              <a:cs typeface="+mn-cs"/>
            </a:rPr>
            <a:t>の倍の数値で</a:t>
          </a:r>
          <a:r>
            <a:rPr kumimoji="1" lang="ja-JP" altLang="ja-JP" sz="1100">
              <a:solidFill>
                <a:schemeClr val="dk1"/>
              </a:solidFill>
              <a:effectLst/>
              <a:latin typeface="+mn-lt"/>
              <a:ea typeface="+mn-ea"/>
              <a:cs typeface="+mn-cs"/>
            </a:rPr>
            <a:t>ある。阿賀町集中改革プラン</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により、職員数は平成１７年度の合併当初に比べ９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人減少したが、合併以前の採用数が類似団体平均と比較して多いこと</a:t>
          </a:r>
          <a:r>
            <a:rPr kumimoji="1" lang="ja-JP" altLang="en-US" sz="1100">
              <a:solidFill>
                <a:schemeClr val="dk1"/>
              </a:solidFill>
              <a:effectLst/>
              <a:latin typeface="+mn-lt"/>
              <a:ea typeface="+mn-ea"/>
              <a:cs typeface="+mn-cs"/>
            </a:rPr>
            <a:t>から、人口に対する人件費の割合が高くなっている。</a:t>
          </a:r>
          <a:r>
            <a:rPr kumimoji="1" lang="ja-JP" altLang="ja-JP" sz="1100">
              <a:solidFill>
                <a:schemeClr val="dk1"/>
              </a:solidFill>
              <a:effectLst/>
              <a:latin typeface="+mn-lt"/>
              <a:ea typeface="+mn-ea"/>
              <a:cs typeface="+mn-cs"/>
            </a:rPr>
            <a:t>その他にも</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公債費、繰出金において類似団体平均を大幅に超える数値となっている。これは、一人当たりの財政支出が人口密度、高齢化率等との相関が高いため、当町においては広大な面積等地理的条件や厳しい気候条件に加えて、急激な人口減少により人口１人当たりの決算額の増加要因となっている。 今後は道路や上下水道など広域的なインフラの長寿命化による維持補修費の抑制や遊休施設の有効活用等による普通建設事業費の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削減により、数値の健全化を図る。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11,782
11,751
952.89
12,727,729
12,264,911
447,461
8,945,589
17,829,033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135.8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87285</xdr:rowOff>
    </xdr:from>
    <xdr:to>
      <xdr:col>6</xdr:col>
      <xdr:colOff>511175</xdr:colOff>
      <xdr:row>35</xdr:row>
      <xdr:rowOff>158968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88035"/>
          <a:ext cx="8382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87285</xdr:rowOff>
    </xdr:from>
    <xdr:to>
      <xdr:col>5</xdr:col>
      <xdr:colOff>358775</xdr:colOff>
      <xdr:row>36</xdr:row>
      <xdr:rowOff>43688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88035"/>
          <a:ext cx="8890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43688</xdr:rowOff>
    </xdr:from>
    <xdr:to>
      <xdr:col>4</xdr:col>
      <xdr:colOff>155575</xdr:colOff>
      <xdr:row>36</xdr:row>
      <xdr:rowOff>50546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158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126437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132352</xdr:rowOff>
    </xdr:from>
    <xdr:to>
      <xdr:col>2</xdr:col>
      <xdr:colOff>638175</xdr:colOff>
      <xdr:row>36</xdr:row>
      <xdr:rowOff>50546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33102"/>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144398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118109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108168</xdr:rowOff>
    </xdr:from>
    <xdr:to>
      <xdr:col>6</xdr:col>
      <xdr:colOff>561975</xdr:colOff>
      <xdr:row>36</xdr:row>
      <xdr:rowOff>38318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131045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36485</xdr:rowOff>
    </xdr:from>
    <xdr:to>
      <xdr:col>5</xdr:col>
      <xdr:colOff>409575</xdr:colOff>
      <xdr:row>35</xdr:row>
      <xdr:rowOff>138085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0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154612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81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164338</xdr:rowOff>
    </xdr:from>
    <xdr:to>
      <xdr:col>4</xdr:col>
      <xdr:colOff>206375</xdr:colOff>
      <xdr:row>36</xdr:row>
      <xdr:rowOff>94488</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111015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171196</xdr:rowOff>
    </xdr:from>
    <xdr:to>
      <xdr:col>3</xdr:col>
      <xdr:colOff>3175</xdr:colOff>
      <xdr:row>36</xdr:row>
      <xdr:rowOff>101346</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117873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81552</xdr:rowOff>
    </xdr:from>
    <xdr:to>
      <xdr:col>1</xdr:col>
      <xdr:colOff>485775</xdr:colOff>
      <xdr:row>36</xdr:row>
      <xdr:rowOff>11702</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0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28229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85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106663</xdr:rowOff>
    </xdr:from>
    <xdr:to>
      <xdr:col>6</xdr:col>
      <xdr:colOff>511175</xdr:colOff>
      <xdr:row>57</xdr:row>
      <xdr:rowOff>171375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79313"/>
          <a:ext cx="838200" cy="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106663</xdr:rowOff>
    </xdr:from>
    <xdr:to>
      <xdr:col>5</xdr:col>
      <xdr:colOff>358775</xdr:colOff>
      <xdr:row>58</xdr:row>
      <xdr:rowOff>34712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9313"/>
          <a:ext cx="889000" cy="9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102552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100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153427</xdr:rowOff>
    </xdr:from>
    <xdr:to>
      <xdr:col>4</xdr:col>
      <xdr:colOff>155575</xdr:colOff>
      <xdr:row>58</xdr:row>
      <xdr:rowOff>34712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6077"/>
          <a:ext cx="889000" cy="5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82076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153427</xdr:rowOff>
    </xdr:from>
    <xdr:to>
      <xdr:col>2</xdr:col>
      <xdr:colOff>638175</xdr:colOff>
      <xdr:row>58</xdr:row>
      <xdr:rowOff>1126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6077"/>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127395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1007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146036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120575</xdr:rowOff>
    </xdr:from>
    <xdr:to>
      <xdr:col>6</xdr:col>
      <xdr:colOff>561975</xdr:colOff>
      <xdr:row>58</xdr:row>
      <xdr:rowOff>50725</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8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143452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55863</xdr:rowOff>
    </xdr:from>
    <xdr:to>
      <xdr:col>5</xdr:col>
      <xdr:colOff>409575</xdr:colOff>
      <xdr:row>57</xdr:row>
      <xdr:rowOff>157463</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8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2540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60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155362</xdr:rowOff>
    </xdr:from>
    <xdr:to>
      <xdr:col>4</xdr:col>
      <xdr:colOff>206375</xdr:colOff>
      <xdr:row>58</xdr:row>
      <xdr:rowOff>85512</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9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76639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1002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102627</xdr:rowOff>
    </xdr:from>
    <xdr:to>
      <xdr:col>3</xdr:col>
      <xdr:colOff>3175</xdr:colOff>
      <xdr:row>58</xdr:row>
      <xdr:rowOff>32777</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8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49304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6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121776</xdr:rowOff>
    </xdr:from>
    <xdr:to>
      <xdr:col>1</xdr:col>
      <xdr:colOff>485775</xdr:colOff>
      <xdr:row>58</xdr:row>
      <xdr:rowOff>51926</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8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68453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966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97558</xdr:rowOff>
    </xdr:from>
    <xdr:to>
      <xdr:col>6</xdr:col>
      <xdr:colOff>511175</xdr:colOff>
      <xdr:row>75</xdr:row>
      <xdr:rowOff>99923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56308"/>
          <a:ext cx="8382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57821</xdr:rowOff>
    </xdr:from>
    <xdr:to>
      <xdr:col>5</xdr:col>
      <xdr:colOff>358775</xdr:colOff>
      <xdr:row>75</xdr:row>
      <xdr:rowOff>99923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6571"/>
          <a:ext cx="889000" cy="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57821</xdr:rowOff>
    </xdr:from>
    <xdr:to>
      <xdr:col>4</xdr:col>
      <xdr:colOff>155575</xdr:colOff>
      <xdr:row>75</xdr:row>
      <xdr:rowOff>165686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6571"/>
          <a:ext cx="889000" cy="1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11160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43345</xdr:rowOff>
    </xdr:from>
    <xdr:to>
      <xdr:col>2</xdr:col>
      <xdr:colOff>638175</xdr:colOff>
      <xdr:row>75</xdr:row>
      <xdr:rowOff>165686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730645"/>
          <a:ext cx="889000" cy="2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76877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32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46758</xdr:rowOff>
    </xdr:from>
    <xdr:to>
      <xdr:col>6</xdr:col>
      <xdr:colOff>561975</xdr:colOff>
      <xdr:row>75</xdr:row>
      <xdr:rowOff>148357</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2905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69635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177,374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49123</xdr:rowOff>
    </xdr:from>
    <xdr:to>
      <xdr:col>5</xdr:col>
      <xdr:colOff>409575</xdr:colOff>
      <xdr:row>75</xdr:row>
      <xdr:rowOff>150723</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29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167250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4" y="1268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176,960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7021</xdr:rowOff>
    </xdr:from>
    <xdr:to>
      <xdr:col>4</xdr:col>
      <xdr:colOff>206375</xdr:colOff>
      <xdr:row>75</xdr:row>
      <xdr:rowOff>108621</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286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125148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4" y="1264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184,327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114886</xdr:rowOff>
    </xdr:from>
    <xdr:to>
      <xdr:col>3</xdr:col>
      <xdr:colOff>3175</xdr:colOff>
      <xdr:row>76</xdr:row>
      <xdr:rowOff>45036</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29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61563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4" y="1274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165,453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163995</xdr:rowOff>
    </xdr:from>
    <xdr:to>
      <xdr:col>1</xdr:col>
      <xdr:colOff>485775</xdr:colOff>
      <xdr:row>74</xdr:row>
      <xdr:rowOff>94145</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26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110672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4" y="1245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64295</xdr:rowOff>
    </xdr:from>
    <xdr:to>
      <xdr:col>6</xdr:col>
      <xdr:colOff>511175</xdr:colOff>
      <xdr:row>91</xdr:row>
      <xdr:rowOff>101932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666245"/>
          <a:ext cx="838200" cy="3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138181</xdr:rowOff>
    </xdr:from>
    <xdr:to>
      <xdr:col>5</xdr:col>
      <xdr:colOff>358775</xdr:colOff>
      <xdr:row>91</xdr:row>
      <xdr:rowOff>64295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568681"/>
          <a:ext cx="889000" cy="9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138181</xdr:rowOff>
    </xdr:from>
    <xdr:to>
      <xdr:col>4</xdr:col>
      <xdr:colOff>155575</xdr:colOff>
      <xdr:row>92</xdr:row>
      <xdr:rowOff>29417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568681"/>
          <a:ext cx="889000" cy="23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120378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29417</xdr:rowOff>
    </xdr:from>
    <xdr:to>
      <xdr:col>2</xdr:col>
      <xdr:colOff>638175</xdr:colOff>
      <xdr:row>92</xdr:row>
      <xdr:rowOff>127535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802817"/>
          <a:ext cx="889000" cy="9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41039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51132</xdr:rowOff>
    </xdr:from>
    <xdr:to>
      <xdr:col>6</xdr:col>
      <xdr:colOff>561975</xdr:colOff>
      <xdr:row>91</xdr:row>
      <xdr:rowOff>152732</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56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74009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50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103,813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13495</xdr:rowOff>
    </xdr:from>
    <xdr:to>
      <xdr:col>5</xdr:col>
      <xdr:colOff>409575</xdr:colOff>
      <xdr:row>91</xdr:row>
      <xdr:rowOff>115095</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561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131622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4" y="1539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106,118</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87381</xdr:rowOff>
    </xdr:from>
    <xdr:to>
      <xdr:col>4</xdr:col>
      <xdr:colOff>206375</xdr:colOff>
      <xdr:row>91</xdr:row>
      <xdr:rowOff>17531</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55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34058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4" y="1529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112,093</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150067</xdr:rowOff>
    </xdr:from>
    <xdr:to>
      <xdr:col>3</xdr:col>
      <xdr:colOff>3175</xdr:colOff>
      <xdr:row>92</xdr:row>
      <xdr:rowOff>80217</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57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96744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5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97,754</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76735</xdr:rowOff>
    </xdr:from>
    <xdr:to>
      <xdr:col>1</xdr:col>
      <xdr:colOff>485775</xdr:colOff>
      <xdr:row>93</xdr:row>
      <xdr:rowOff>6885</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58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23412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6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69786</xdr:rowOff>
    </xdr:from>
    <xdr:to>
      <xdr:col>15</xdr:col>
      <xdr:colOff>180975</xdr:colOff>
      <xdr:row>36</xdr:row>
      <xdr:rowOff>84836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41986"/>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84836</xdr:rowOff>
    </xdr:from>
    <xdr:to>
      <xdr:col>14</xdr:col>
      <xdr:colOff>28575</xdr:colOff>
      <xdr:row>36</xdr:row>
      <xdr:rowOff>98552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57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2349</xdr:rowOff>
    </xdr:from>
    <xdr:to>
      <xdr:col>12</xdr:col>
      <xdr:colOff>511175</xdr:colOff>
      <xdr:row>36</xdr:row>
      <xdr:rowOff>98552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174549"/>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95331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47117</xdr:rowOff>
    </xdr:from>
    <xdr:to>
      <xdr:col>11</xdr:col>
      <xdr:colOff>307975</xdr:colOff>
      <xdr:row>36</xdr:row>
      <xdr:rowOff>2349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876417"/>
          <a:ext cx="889000" cy="2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18986</xdr:rowOff>
    </xdr:from>
    <xdr:to>
      <xdr:col>15</xdr:col>
      <xdr:colOff>231775</xdr:colOff>
      <xdr:row>36</xdr:row>
      <xdr:rowOff>120586</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41863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34036</xdr:rowOff>
    </xdr:from>
    <xdr:to>
      <xdr:col>14</xdr:col>
      <xdr:colOff>79375</xdr:colOff>
      <xdr:row>36</xdr:row>
      <xdr:rowOff>135636</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152163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7" y="59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47752</xdr:rowOff>
    </xdr:from>
    <xdr:to>
      <xdr:col>12</xdr:col>
      <xdr:colOff>561975</xdr:colOff>
      <xdr:row>36</xdr:row>
      <xdr:rowOff>149352</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165879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7"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122999</xdr:rowOff>
    </xdr:from>
    <xdr:to>
      <xdr:col>11</xdr:col>
      <xdr:colOff>358775</xdr:colOff>
      <xdr:row>36</xdr:row>
      <xdr:rowOff>53149</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69676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7" y="5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167767</xdr:rowOff>
    </xdr:from>
    <xdr:to>
      <xdr:col>10</xdr:col>
      <xdr:colOff>155575</xdr:colOff>
      <xdr:row>34</xdr:row>
      <xdr:rowOff>97917</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58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114444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7" y="560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156314</xdr:rowOff>
    </xdr:from>
    <xdr:to>
      <xdr:col>15</xdr:col>
      <xdr:colOff>180975</xdr:colOff>
      <xdr:row>57</xdr:row>
      <xdr:rowOff>23164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57514"/>
          <a:ext cx="838200" cy="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156314</xdr:rowOff>
    </xdr:from>
    <xdr:to>
      <xdr:col>14</xdr:col>
      <xdr:colOff>28575</xdr:colOff>
      <xdr:row>57</xdr:row>
      <xdr:rowOff>50533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57514"/>
          <a:ext cx="8890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4469</xdr:rowOff>
    </xdr:from>
    <xdr:to>
      <xdr:col>12</xdr:col>
      <xdr:colOff>511175</xdr:colOff>
      <xdr:row>57</xdr:row>
      <xdr:rowOff>50533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77119"/>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55819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124983</xdr:rowOff>
    </xdr:from>
    <xdr:to>
      <xdr:col>11</xdr:col>
      <xdr:colOff>307975</xdr:colOff>
      <xdr:row>57</xdr:row>
      <xdr:rowOff>4469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26183"/>
          <a:ext cx="889000" cy="5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54050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64986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143814</xdr:rowOff>
    </xdr:from>
    <xdr:to>
      <xdr:col>15</xdr:col>
      <xdr:colOff>231775</xdr:colOff>
      <xdr:row>57</xdr:row>
      <xdr:rowOff>73964</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166691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105514</xdr:rowOff>
    </xdr:from>
    <xdr:to>
      <xdr:col>14</xdr:col>
      <xdr:colOff>79375</xdr:colOff>
      <xdr:row>57</xdr:row>
      <xdr:rowOff>35664</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7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52191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171183</xdr:rowOff>
    </xdr:from>
    <xdr:to>
      <xdr:col>12</xdr:col>
      <xdr:colOff>561975</xdr:colOff>
      <xdr:row>57</xdr:row>
      <xdr:rowOff>101333</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7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117860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125119</xdr:rowOff>
    </xdr:from>
    <xdr:to>
      <xdr:col>11</xdr:col>
      <xdr:colOff>358775</xdr:colOff>
      <xdr:row>57</xdr:row>
      <xdr:rowOff>55269</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7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71796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74183</xdr:rowOff>
    </xdr:from>
    <xdr:to>
      <xdr:col>10</xdr:col>
      <xdr:colOff>155575</xdr:colOff>
      <xdr:row>57</xdr:row>
      <xdr:rowOff>4333</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6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20860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5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50546</xdr:rowOff>
    </xdr:from>
    <xdr:to>
      <xdr:col>15</xdr:col>
      <xdr:colOff>180975</xdr:colOff>
      <xdr:row>73</xdr:row>
      <xdr:rowOff>97964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394946"/>
          <a:ext cx="838200" cy="21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287</xdr:rowOff>
    </xdr:from>
    <xdr:to>
      <xdr:col>14</xdr:col>
      <xdr:colOff>28575</xdr:colOff>
      <xdr:row>73</xdr:row>
      <xdr:rowOff>97964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344687"/>
          <a:ext cx="889000" cy="2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10994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147179</xdr:rowOff>
    </xdr:from>
    <xdr:to>
      <xdr:col>12</xdr:col>
      <xdr:colOff>511175</xdr:colOff>
      <xdr:row>72</xdr:row>
      <xdr:rowOff>287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320129"/>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158460</xdr:rowOff>
    </xdr:from>
    <xdr:to>
      <xdr:col>12</xdr:col>
      <xdr:colOff>561975</xdr:colOff>
      <xdr:row>77</xdr:row>
      <xdr:rowOff>88610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8699500" y="131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79737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147179</xdr:rowOff>
    </xdr:from>
    <xdr:to>
      <xdr:col>11</xdr:col>
      <xdr:colOff>307975</xdr:colOff>
      <xdr:row>74</xdr:row>
      <xdr:rowOff>8810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320129"/>
          <a:ext cx="889000" cy="37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170673</xdr:rowOff>
    </xdr:from>
    <xdr:to>
      <xdr:col>11</xdr:col>
      <xdr:colOff>358775</xdr:colOff>
      <xdr:row>77</xdr:row>
      <xdr:rowOff>100823</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7810500" y="132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91950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13788</xdr:rowOff>
    </xdr:from>
    <xdr:to>
      <xdr:col>10</xdr:col>
      <xdr:colOff>155575</xdr:colOff>
      <xdr:row>77</xdr:row>
      <xdr:rowOff>115388</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6921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106515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171196</xdr:rowOff>
    </xdr:from>
    <xdr:to>
      <xdr:col>15</xdr:col>
      <xdr:colOff>231775</xdr:colOff>
      <xdr:row>72</xdr:row>
      <xdr:rowOff>101346</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10426700" y="123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22623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1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38,230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47164</xdr:rowOff>
    </xdr:from>
    <xdr:to>
      <xdr:col>14</xdr:col>
      <xdr:colOff>79375</xdr:colOff>
      <xdr:row>73</xdr:row>
      <xdr:rowOff>148764</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9588500" y="125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165291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33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31,528</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120937</xdr:rowOff>
    </xdr:from>
    <xdr:to>
      <xdr:col>12</xdr:col>
      <xdr:colOff>561975</xdr:colOff>
      <xdr:row>72</xdr:row>
      <xdr:rowOff>51087</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8699500" y="122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67614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0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39,769</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96379</xdr:rowOff>
    </xdr:from>
    <xdr:to>
      <xdr:col>11</xdr:col>
      <xdr:colOff>358775</xdr:colOff>
      <xdr:row>72</xdr:row>
      <xdr:rowOff>26529</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7810500" y="122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43056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0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129460</xdr:rowOff>
    </xdr:from>
    <xdr:to>
      <xdr:col>10</xdr:col>
      <xdr:colOff>155575</xdr:colOff>
      <xdr:row>74</xdr:row>
      <xdr:rowOff>59610</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6921500" y="126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76137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88928</xdr:rowOff>
    </xdr:from>
    <xdr:to>
      <xdr:col>15</xdr:col>
      <xdr:colOff>180975</xdr:colOff>
      <xdr:row>98</xdr:row>
      <xdr:rowOff>98994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91028"/>
          <a:ext cx="8382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70248</xdr:rowOff>
    </xdr:from>
    <xdr:to>
      <xdr:col>14</xdr:col>
      <xdr:colOff>28575</xdr:colOff>
      <xdr:row>98</xdr:row>
      <xdr:rowOff>88928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72348"/>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70248</xdr:rowOff>
    </xdr:from>
    <xdr:to>
      <xdr:col>12</xdr:col>
      <xdr:colOff>511175</xdr:colOff>
      <xdr:row>98</xdr:row>
      <xdr:rowOff>101420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7234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45452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70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94357</xdr:rowOff>
    </xdr:from>
    <xdr:to>
      <xdr:col>11</xdr:col>
      <xdr:colOff>307975</xdr:colOff>
      <xdr:row>98</xdr:row>
      <xdr:rowOff>101420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96457"/>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44668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70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50289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70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48194</xdr:rowOff>
    </xdr:from>
    <xdr:to>
      <xdr:col>15</xdr:col>
      <xdr:colOff>231775</xdr:colOff>
      <xdr:row>98</xdr:row>
      <xdr:rowOff>149794</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10426700" y="168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7571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38128</xdr:rowOff>
    </xdr:from>
    <xdr:to>
      <xdr:col>14</xdr:col>
      <xdr:colOff>79375</xdr:colOff>
      <xdr:row>98</xdr:row>
      <xdr:rowOff>139728</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9588500" y="168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156255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4" y="1661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19448</xdr:rowOff>
    </xdr:from>
    <xdr:to>
      <xdr:col>12</xdr:col>
      <xdr:colOff>561975</xdr:colOff>
      <xdr:row>98</xdr:row>
      <xdr:rowOff>121048</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8699500" y="168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137575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4" y="1659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50620</xdr:rowOff>
    </xdr:from>
    <xdr:to>
      <xdr:col>11</xdr:col>
      <xdr:colOff>358775</xdr:colOff>
      <xdr:row>98</xdr:row>
      <xdr:rowOff>152220</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7810500" y="168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168747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4" y="1662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43557</xdr:rowOff>
    </xdr:from>
    <xdr:to>
      <xdr:col>10</xdr:col>
      <xdr:colOff>155575</xdr:colOff>
      <xdr:row>98</xdr:row>
      <xdr:rowOff>145157</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6921500" y="168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161684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4" y="1662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65666</xdr:rowOff>
    </xdr:from>
    <xdr:to>
      <xdr:col>23</xdr:col>
      <xdr:colOff>517525</xdr:colOff>
      <xdr:row>35</xdr:row>
      <xdr:rowOff>137202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66416"/>
          <a:ext cx="838200" cy="7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2344</xdr:rowOff>
    </xdr:from>
    <xdr:to>
      <xdr:col>22</xdr:col>
      <xdr:colOff>365125</xdr:colOff>
      <xdr:row>35</xdr:row>
      <xdr:rowOff>137202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003094"/>
          <a:ext cx="889000" cy="13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74924</xdr:rowOff>
    </xdr:from>
    <xdr:to>
      <xdr:col>21</xdr:col>
      <xdr:colOff>161925</xdr:colOff>
      <xdr:row>35</xdr:row>
      <xdr:rowOff>2344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561324"/>
          <a:ext cx="889000" cy="4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74924</xdr:rowOff>
    </xdr:from>
    <xdr:to>
      <xdr:col>19</xdr:col>
      <xdr:colOff>644525</xdr:colOff>
      <xdr:row>35</xdr:row>
      <xdr:rowOff>125690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561324"/>
          <a:ext cx="889000" cy="56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14866</xdr:rowOff>
    </xdr:from>
    <xdr:to>
      <xdr:col>23</xdr:col>
      <xdr:colOff>568325</xdr:colOff>
      <xdr:row>35</xdr:row>
      <xdr:rowOff>116466</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6268700" y="60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37743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44,034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86402</xdr:rowOff>
    </xdr:from>
    <xdr:to>
      <xdr:col>22</xdr:col>
      <xdr:colOff>415925</xdr:colOff>
      <xdr:row>36</xdr:row>
      <xdr:rowOff>16552</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5430500" y="60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33079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122994</xdr:rowOff>
    </xdr:from>
    <xdr:to>
      <xdr:col>21</xdr:col>
      <xdr:colOff>212725</xdr:colOff>
      <xdr:row>35</xdr:row>
      <xdr:rowOff>53144</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4541500" y="59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69671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47,912</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24124</xdr:rowOff>
    </xdr:from>
    <xdr:to>
      <xdr:col>20</xdr:col>
      <xdr:colOff>9525</xdr:colOff>
      <xdr:row>32</xdr:row>
      <xdr:rowOff>125724</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3652500" y="55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142251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2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74890</xdr:rowOff>
    </xdr:from>
    <xdr:to>
      <xdr:col>18</xdr:col>
      <xdr:colOff>492125</xdr:colOff>
      <xdr:row>36</xdr:row>
      <xdr:rowOff>5040</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2763500" y="60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21567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8658</xdr:rowOff>
    </xdr:from>
    <xdr:to>
      <xdr:col>23</xdr:col>
      <xdr:colOff>517525</xdr:colOff>
      <xdr:row>57</xdr:row>
      <xdr:rowOff>20595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81308"/>
          <a:ext cx="8382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8658</xdr:rowOff>
    </xdr:from>
    <xdr:to>
      <xdr:col>22</xdr:col>
      <xdr:colOff>365125</xdr:colOff>
      <xdr:row>57</xdr:row>
      <xdr:rowOff>26136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81308"/>
          <a:ext cx="88900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11113</xdr:rowOff>
    </xdr:from>
    <xdr:to>
      <xdr:col>21</xdr:col>
      <xdr:colOff>161925</xdr:colOff>
      <xdr:row>57</xdr:row>
      <xdr:rowOff>26136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83763"/>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11113</xdr:rowOff>
    </xdr:from>
    <xdr:to>
      <xdr:col>19</xdr:col>
      <xdr:colOff>644525</xdr:colOff>
      <xdr:row>57</xdr:row>
      <xdr:rowOff>43779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83763"/>
          <a:ext cx="8890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141245</xdr:rowOff>
    </xdr:from>
    <xdr:to>
      <xdr:col>23</xdr:col>
      <xdr:colOff>568325</xdr:colOff>
      <xdr:row>57</xdr:row>
      <xdr:rowOff>71395</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7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164122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63,551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129308</xdr:rowOff>
    </xdr:from>
    <xdr:to>
      <xdr:col>22</xdr:col>
      <xdr:colOff>415925</xdr:colOff>
      <xdr:row>57</xdr:row>
      <xdr:rowOff>59458</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7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75985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146786</xdr:rowOff>
    </xdr:from>
    <xdr:to>
      <xdr:col>21</xdr:col>
      <xdr:colOff>212725</xdr:colOff>
      <xdr:row>57</xdr:row>
      <xdr:rowOff>76936</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7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93463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131763</xdr:rowOff>
    </xdr:from>
    <xdr:to>
      <xdr:col>20</xdr:col>
      <xdr:colOff>9525</xdr:colOff>
      <xdr:row>57</xdr:row>
      <xdr:rowOff>61913</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78440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164429</xdr:rowOff>
    </xdr:from>
    <xdr:to>
      <xdr:col>18</xdr:col>
      <xdr:colOff>492125</xdr:colOff>
      <xdr:row>57</xdr:row>
      <xdr:rowOff>94579</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7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111106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131544</xdr:rowOff>
    </xdr:from>
    <xdr:to>
      <xdr:col>23</xdr:col>
      <xdr:colOff>517525</xdr:colOff>
      <xdr:row>78</xdr:row>
      <xdr:rowOff>131671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0464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114801</xdr:rowOff>
    </xdr:from>
    <xdr:to>
      <xdr:col>22</xdr:col>
      <xdr:colOff>365125</xdr:colOff>
      <xdr:row>78</xdr:row>
      <xdr:rowOff>131671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87901"/>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114801</xdr:rowOff>
    </xdr:from>
    <xdr:to>
      <xdr:col>21</xdr:col>
      <xdr:colOff>161925</xdr:colOff>
      <xdr:row>78</xdr:row>
      <xdr:rowOff>115191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87901"/>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170901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7" y="135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103036</xdr:rowOff>
    </xdr:from>
    <xdr:to>
      <xdr:col>19</xdr:col>
      <xdr:colOff>644525</xdr:colOff>
      <xdr:row>78</xdr:row>
      <xdr:rowOff>115191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04686"/>
          <a:ext cx="889000" cy="18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168665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7" y="135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162403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7" y="1353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80744</xdr:rowOff>
    </xdr:from>
    <xdr:to>
      <xdr:col>23</xdr:col>
      <xdr:colOff>568325</xdr:colOff>
      <xdr:row>79</xdr:row>
      <xdr:rowOff>10894</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6268700" y="134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80871</xdr:rowOff>
    </xdr:from>
    <xdr:to>
      <xdr:col>22</xdr:col>
      <xdr:colOff>415925</xdr:colOff>
      <xdr:row>79</xdr:row>
      <xdr:rowOff>11021</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5430500" y="134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2148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7" y="135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64001</xdr:rowOff>
    </xdr:from>
    <xdr:to>
      <xdr:col>21</xdr:col>
      <xdr:colOff>212725</xdr:colOff>
      <xdr:row>78</xdr:row>
      <xdr:rowOff>165601</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4541500" y="134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10678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2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64391</xdr:rowOff>
    </xdr:from>
    <xdr:to>
      <xdr:col>20</xdr:col>
      <xdr:colOff>9525</xdr:colOff>
      <xdr:row>78</xdr:row>
      <xdr:rowOff>165991</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3652500" y="134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11068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2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52236</xdr:rowOff>
    </xdr:from>
    <xdr:to>
      <xdr:col>18</xdr:col>
      <xdr:colOff>492125</xdr:colOff>
      <xdr:row>77</xdr:row>
      <xdr:rowOff>153836</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2763500" y="132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170363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0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20599</xdr:rowOff>
    </xdr:from>
    <xdr:to>
      <xdr:col>23</xdr:col>
      <xdr:colOff>516889</xdr:colOff>
      <xdr:row>98</xdr:row>
      <xdr:rowOff>53262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965449"/>
          <a:ext cx="1269" cy="889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57089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53262</xdr:rowOff>
    </xdr:from>
    <xdr:to>
      <xdr:col>23</xdr:col>
      <xdr:colOff>606425</xdr:colOff>
      <xdr:row>98</xdr:row>
      <xdr:rowOff>53262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5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138726</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74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93</xdr:row>
      <xdr:rowOff>20599</xdr:rowOff>
    </xdr:from>
    <xdr:to>
      <xdr:col>23</xdr:col>
      <xdr:colOff>606425</xdr:colOff>
      <xdr:row>93</xdr:row>
      <xdr:rowOff>20599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965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126806</xdr:rowOff>
    </xdr:from>
    <xdr:to>
      <xdr:col>23</xdr:col>
      <xdr:colOff>517525</xdr:colOff>
      <xdr:row>93</xdr:row>
      <xdr:rowOff>20599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728756"/>
          <a:ext cx="838200" cy="2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133238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59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154811</xdr:rowOff>
    </xdr:from>
    <xdr:to>
      <xdr:col>23</xdr:col>
      <xdr:colOff>568325</xdr:colOff>
      <xdr:row>97</xdr:row>
      <xdr:rowOff>84961</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6268700" y="166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126806</xdr:rowOff>
    </xdr:from>
    <xdr:to>
      <xdr:col>22</xdr:col>
      <xdr:colOff>365125</xdr:colOff>
      <xdr:row>92</xdr:row>
      <xdr:rowOff>9933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5728756"/>
          <a:ext cx="889000" cy="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1127</xdr:rowOff>
    </xdr:from>
    <xdr:to>
      <xdr:col>22</xdr:col>
      <xdr:colOff>415925</xdr:colOff>
      <xdr:row>97</xdr:row>
      <xdr:rowOff>102727</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54305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93854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7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9933</xdr:rowOff>
    </xdr:from>
    <xdr:to>
      <xdr:col>21</xdr:col>
      <xdr:colOff>161925</xdr:colOff>
      <xdr:row>92</xdr:row>
      <xdr:rowOff>87954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5783333"/>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153622</xdr:rowOff>
    </xdr:from>
    <xdr:to>
      <xdr:col>21</xdr:col>
      <xdr:colOff>212725</xdr:colOff>
      <xdr:row>97</xdr:row>
      <xdr:rowOff>83772</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4541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74899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87954</xdr:rowOff>
    </xdr:from>
    <xdr:to>
      <xdr:col>19</xdr:col>
      <xdr:colOff>644525</xdr:colOff>
      <xdr:row>92</xdr:row>
      <xdr:rowOff>166894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5861354"/>
          <a:ext cx="889000" cy="7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151926</xdr:rowOff>
    </xdr:from>
    <xdr:to>
      <xdr:col>20</xdr:col>
      <xdr:colOff>9525</xdr:colOff>
      <xdr:row>97</xdr:row>
      <xdr:rowOff>82076</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3652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73203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152336</xdr:rowOff>
    </xdr:from>
    <xdr:to>
      <xdr:col>18</xdr:col>
      <xdr:colOff>492125</xdr:colOff>
      <xdr:row>97</xdr:row>
      <xdr:rowOff>82486</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2763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73613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141249</xdr:rowOff>
    </xdr:from>
    <xdr:to>
      <xdr:col>23</xdr:col>
      <xdr:colOff>568325</xdr:colOff>
      <xdr:row>93</xdr:row>
      <xdr:rowOff>71399</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6268700" y="159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94276</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86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213,550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76006</xdr:rowOff>
    </xdr:from>
    <xdr:to>
      <xdr:col>22</xdr:col>
      <xdr:colOff>415925</xdr:colOff>
      <xdr:row>92</xdr:row>
      <xdr:rowOff>6156</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5430500" y="156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22683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4" y="1545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265,320</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130583</xdr:rowOff>
    </xdr:from>
    <xdr:to>
      <xdr:col>21</xdr:col>
      <xdr:colOff>212725</xdr:colOff>
      <xdr:row>92</xdr:row>
      <xdr:rowOff>60733</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4541500" y="1573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77260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4" y="1550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253,383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37154</xdr:rowOff>
    </xdr:from>
    <xdr:to>
      <xdr:col>20</xdr:col>
      <xdr:colOff>9525</xdr:colOff>
      <xdr:row>92</xdr:row>
      <xdr:rowOff>138754</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3652500" y="158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155281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4" y="1558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236,318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116094</xdr:rowOff>
    </xdr:from>
    <xdr:to>
      <xdr:col>18</xdr:col>
      <xdr:colOff>492125</xdr:colOff>
      <xdr:row>93</xdr:row>
      <xdr:rowOff>46244</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2763500" y="15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62771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4" y="1566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衛生費及び消防費に係る住民一人あたりのコストが平均を大きく上回っていることについては、ごみ・し尿処理及び消防業務を町で行っているためである。今後は町単独のごみ処理業務を廃止し、近隣市町村との広域化を計画しているため、衛生費は減額する見込みである。そのほか、土木費、総務費、公債費に</a:t>
          </a:r>
          <a:r>
            <a:rPr kumimoji="1" lang="ja-JP" altLang="ja-JP" sz="1300">
              <a:solidFill>
                <a:schemeClr val="dk1"/>
              </a:solidFill>
              <a:effectLst/>
              <a:latin typeface="+mn-lt"/>
              <a:ea typeface="+mn-ea"/>
              <a:cs typeface="+mn-cs"/>
            </a:rPr>
            <a:t>おいて類似団体平均を大幅に超える数値となっている。</a:t>
          </a:r>
          <a:r>
            <a:rPr kumimoji="1" lang="ja-JP" altLang="en-US" sz="1300">
              <a:solidFill>
                <a:schemeClr val="dk1"/>
              </a:solidFill>
              <a:effectLst/>
              <a:latin typeface="+mn-lt"/>
              <a:ea typeface="+mn-ea"/>
              <a:cs typeface="+mn-cs"/>
            </a:rPr>
            <a:t>これについて昨年度比では減少しているが、広大な面積に集落が点在する当町では除排雪経費やインフラ整備経費に今後も多額の経費がかかると思われる。全ての項目について、</a:t>
          </a:r>
          <a:r>
            <a:rPr kumimoji="1" lang="ja-JP" altLang="ja-JP" sz="1300">
              <a:solidFill>
                <a:schemeClr val="dk1"/>
              </a:solidFill>
              <a:effectLst/>
              <a:latin typeface="+mn-lt"/>
              <a:ea typeface="+mn-ea"/>
              <a:cs typeface="+mn-cs"/>
            </a:rPr>
            <a:t>一人当たりの財政支出が人口密度</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高齢化率等との相関が高いため、当町においては地理的条件や厳しい気候条件に加えて、急激な人口減少が要因となり人口１人当たりの決算額の増加を生み出している。 今後は町債の繰上償還の実施や新規発行の抑制等による公債費の抑制、遊休施設の有効活用等による普通建設事業費の削減により、数値の健全化を図る。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財政調整基金残高は、前年度に比べ４．</a:t>
          </a:r>
          <a:r>
            <a:rPr kumimoji="1" lang="ja-JP" altLang="en-US" sz="1300">
              <a:solidFill>
                <a:schemeClr val="dk1"/>
              </a:solidFill>
              <a:effectLst/>
              <a:latin typeface="+mn-lt"/>
              <a:ea typeface="+mn-ea"/>
              <a:cs typeface="+mn-cs"/>
            </a:rPr>
            <a:t>２１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。普通交付税は減額したものの、例年より降雪が少なかったことや大きな災害がなかったこと、適切な</a:t>
          </a:r>
          <a:r>
            <a:rPr kumimoji="1" lang="ja-JP" altLang="ja-JP" sz="1300">
              <a:solidFill>
                <a:schemeClr val="dk1"/>
              </a:solidFill>
              <a:effectLst/>
              <a:latin typeface="+mn-lt"/>
              <a:ea typeface="+mn-ea"/>
              <a:cs typeface="+mn-cs"/>
            </a:rPr>
            <a:t>歳出の精査により、取り崩しを回避できたことによるものである。</a:t>
          </a:r>
          <a:endParaRPr lang="ja-JP" altLang="ja-JP" sz="1300">
            <a:effectLst/>
          </a:endParaRPr>
        </a:p>
        <a:p>
          <a:r>
            <a:rPr kumimoji="1" lang="ja-JP" altLang="ja-JP" sz="1300">
              <a:solidFill>
                <a:schemeClr val="dk1"/>
              </a:solidFill>
              <a:effectLst/>
              <a:latin typeface="+mn-lt"/>
              <a:ea typeface="+mn-ea"/>
              <a:cs typeface="+mn-cs"/>
            </a:rPr>
            <a:t>　当町の財政運営は自主財源に乏しく、依存財源である普通交付税の増減に大きく左右され、合併算定替終了の影響が懸念されることから、今後も引き続き税の徴収率向上など自主財源の確保に努めるとともに、歳出の徹底した見直しを図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営事業を含む全会計で赤字はないため連結実質赤字比率はない。しかしながら、特別会計に対する一般会計からの基準外繰出金は増加傾向にあり、大きな財政負担となることが見込まれる。上下水道事業における基本料金の統一による収入の確保と歳出削減による繰出金の抑制を図り、財政の健全化を図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元利償還金や下水道関係の償還がピークを過ぎたことから、「公営企業に要する経費の財源とする地方債の償還の財源に充てたと認められる繰入金」が減額となったこと、また、分子から控除される「災害復旧費等に係る基準財政需要額」の大幅増により分子が減額となった。辺地対策事業債、過疎対策事業債といった交付税算入率の高い地方債に特化しており、算入公債費も増加する傾向が続いている。</a:t>
          </a:r>
          <a:endParaRPr lang="ja-JP" altLang="ja-JP" sz="1300">
            <a:effectLst/>
          </a:endParaRPr>
        </a:p>
        <a:p>
          <a:r>
            <a:rPr kumimoji="1" lang="ja-JP" altLang="ja-JP" sz="1300">
              <a:solidFill>
                <a:schemeClr val="dk1"/>
              </a:solidFill>
              <a:effectLst/>
              <a:latin typeface="+mn-lt"/>
              <a:ea typeface="+mn-ea"/>
              <a:cs typeface="+mn-cs"/>
            </a:rPr>
            <a:t>　今後も繰上償還の実施や町債の新規発行の抑制、上下水道事業における基本料金の統一による収入確保及び歳出削減等により、実質公債費比率の改善を図る。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分子における「地方債の現在高」が</a:t>
          </a:r>
          <a:r>
            <a:rPr kumimoji="1" lang="ja-JP" altLang="en-US" sz="1300">
              <a:solidFill>
                <a:schemeClr val="dk1"/>
              </a:solidFill>
              <a:effectLst/>
              <a:latin typeface="+mn-lt"/>
              <a:ea typeface="+mn-ea"/>
              <a:cs typeface="+mn-cs"/>
            </a:rPr>
            <a:t>これまでの</a:t>
          </a:r>
          <a:r>
            <a:rPr kumimoji="1" lang="ja-JP" altLang="ja-JP" sz="1300">
              <a:solidFill>
                <a:schemeClr val="dk1"/>
              </a:solidFill>
              <a:effectLst/>
              <a:latin typeface="+mn-lt"/>
              <a:ea typeface="+mn-ea"/>
              <a:cs typeface="+mn-cs"/>
            </a:rPr>
            <a:t>繰上償還実施</a:t>
          </a:r>
          <a:r>
            <a:rPr kumimoji="1" lang="ja-JP" altLang="en-US" sz="1300">
              <a:solidFill>
                <a:schemeClr val="dk1"/>
              </a:solidFill>
              <a:effectLst/>
              <a:latin typeface="+mn-lt"/>
              <a:ea typeface="+mn-ea"/>
              <a:cs typeface="+mn-cs"/>
            </a:rPr>
            <a:t>や償還終了等</a:t>
          </a:r>
          <a:r>
            <a:rPr kumimoji="1" lang="ja-JP" altLang="ja-JP" sz="1300">
              <a:solidFill>
                <a:schemeClr val="dk1"/>
              </a:solidFill>
              <a:effectLst/>
              <a:latin typeface="+mn-lt"/>
              <a:ea typeface="+mn-ea"/>
              <a:cs typeface="+mn-cs"/>
            </a:rPr>
            <a:t>に伴い、地方債残高の減少（前年度比△</a:t>
          </a:r>
          <a:r>
            <a:rPr kumimoji="1" lang="ja-JP" altLang="en-US" sz="1300">
              <a:solidFill>
                <a:schemeClr val="dk1"/>
              </a:solidFill>
              <a:effectLst/>
              <a:latin typeface="+mn-lt"/>
              <a:ea typeface="+mn-ea"/>
              <a:cs typeface="+mn-cs"/>
            </a:rPr>
            <a:t>１，３５８百万</a:t>
          </a:r>
          <a:r>
            <a:rPr kumimoji="1" lang="ja-JP" altLang="ja-JP" sz="1300">
              <a:solidFill>
                <a:schemeClr val="dk1"/>
              </a:solidFill>
              <a:effectLst/>
              <a:latin typeface="+mn-lt"/>
              <a:ea typeface="+mn-ea"/>
              <a:cs typeface="+mn-cs"/>
            </a:rPr>
            <a:t>円）が大きな要因であるほか、分子から控除される基金残高も増額となり、分子総額の圧縮につながった。</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普通交付税の合併算定替え分の縮減が開始され、数値に大きく影響することが予想されるため、計画的な繰上償還や新規起債発行の抑制とともに、充当可能基金の積み増しを図るなど、将来負担が軽減されるよう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11,782
11,751
952.89
12,727,729
12,264,911
447,461
8,945,589
17,829,033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135.8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７年に合併して以降、広大な面積に公共施設が点在するという状況の中、施設の除却や統廃合が進んでいないのが現状であるため、有形固定資産減価償却率は類似団体と比較し高い率となっている。今後は公共施設等総合計画の方針に基づき、施設の適正管理を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a16="http://schemas.microsoft.com/office/drawing/2014/main" id="{00000000-0008-0000-0C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C00-000043000000}"/>
            </a:ext>
          </a:extLst>
        </xdr:cNvPr>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C00-000045000000}"/>
            </a:ext>
          </a:extLst>
        </xdr:cNvPr>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C00-000047000000}"/>
            </a:ext>
          </a:extLst>
        </xdr:cNvPr>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a:extLst>
            <a:ext uri="{FF2B5EF4-FFF2-40B4-BE49-F238E27FC236}">
              <a16:creationId xmlns:a16="http://schemas.microsoft.com/office/drawing/2014/main" id="{00000000-0008-0000-0C00-000048000000}"/>
            </a:ext>
          </a:extLst>
        </xdr:cNvPr>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a:extLst>
            <a:ext uri="{FF2B5EF4-FFF2-40B4-BE49-F238E27FC236}">
              <a16:creationId xmlns:a16="http://schemas.microsoft.com/office/drawing/2014/main" id="{00000000-0008-0000-0C00-000049000000}"/>
            </a:ext>
          </a:extLst>
        </xdr:cNvPr>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C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78014</xdr:rowOff>
    </xdr:from>
    <xdr:to>
      <xdr:col>3</xdr:col>
      <xdr:colOff>511175</xdr:colOff>
      <xdr:row>28</xdr:row>
      <xdr:rowOff>8164</xdr:rowOff>
    </xdr:to>
    <xdr:sp macro="" textlink="">
      <xdr:nvSpPr>
        <xdr:cNvPr id="79" name="円/楕円 78">
          <a:extLst>
            <a:ext uri="{FF2B5EF4-FFF2-40B4-BE49-F238E27FC236}">
              <a16:creationId xmlns:a16="http://schemas.microsoft.com/office/drawing/2014/main" id="{00000000-0008-0000-0C00-00004F000000}"/>
            </a:ext>
          </a:extLst>
        </xdr:cNvPr>
        <xdr:cNvSpPr/>
      </xdr:nvSpPr>
      <xdr:spPr>
        <a:xfrm>
          <a:off x="4000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0" name="n_1aveValue有形固定資産減価償却率">
          <a:extLst>
            <a:ext uri="{FF2B5EF4-FFF2-40B4-BE49-F238E27FC236}">
              <a16:creationId xmlns:a16="http://schemas.microsoft.com/office/drawing/2014/main" id="{00000000-0008-0000-0C00-000050000000}"/>
            </a:ext>
          </a:extLst>
        </xdr:cNvPr>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24691</xdr:rowOff>
    </xdr:from>
    <xdr:ext cx="405111" cy="259045"/>
    <xdr:sp macro="" textlink="">
      <xdr:nvSpPr>
        <xdr:cNvPr id="81" name="n_1mainValue有形固定資産減価償却率">
          <a:extLst>
            <a:ext uri="{FF2B5EF4-FFF2-40B4-BE49-F238E27FC236}">
              <a16:creationId xmlns:a16="http://schemas.microsoft.com/office/drawing/2014/main" id="{00000000-0008-0000-0C00-000051000000}"/>
            </a:ext>
          </a:extLst>
        </xdr:cNvPr>
        <xdr:cNvSpPr txBox="1"/>
      </xdr:nvSpPr>
      <xdr:spPr>
        <a:xfrm>
          <a:off x="3836043"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a:extLst>
            <a:ext uri="{FF2B5EF4-FFF2-40B4-BE49-F238E27FC236}">
              <a16:creationId xmlns:a16="http://schemas.microsoft.com/office/drawing/2014/main" id="{00000000-0008-0000-0C00-00005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a:extLst>
            <a:ext uri="{FF2B5EF4-FFF2-40B4-BE49-F238E27FC236}">
              <a16:creationId xmlns:a16="http://schemas.microsoft.com/office/drawing/2014/main" id="{00000000-0008-0000-0C00-00005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a:extLst>
            <a:ext uri="{FF2B5EF4-FFF2-40B4-BE49-F238E27FC236}">
              <a16:creationId xmlns:a16="http://schemas.microsoft.com/office/drawing/2014/main" id="{00000000-0008-0000-0C00-00005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a:extLst>
            <a:ext uri="{FF2B5EF4-FFF2-40B4-BE49-F238E27FC236}">
              <a16:creationId xmlns:a16="http://schemas.microsoft.com/office/drawing/2014/main" id="{00000000-0008-0000-0C00-00005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a:extLst>
            <a:ext uri="{FF2B5EF4-FFF2-40B4-BE49-F238E27FC236}">
              <a16:creationId xmlns:a16="http://schemas.microsoft.com/office/drawing/2014/main" id="{00000000-0008-0000-0C00-00005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11,782
11,751
952.89
12,727,729
12,264,911
447,461
8,945,589
17,829,033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135.8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D00-000038000000}"/>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D00-00003A000000}"/>
            </a:ext>
          </a:extLst>
        </xdr:cNvPr>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D00-00003C000000}"/>
            </a:ext>
          </a:extLst>
        </xdr:cNvPr>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a:extLst>
            <a:ext uri="{FF2B5EF4-FFF2-40B4-BE49-F238E27FC236}">
              <a16:creationId xmlns:a16="http://schemas.microsoft.com/office/drawing/2014/main" id="{00000000-0008-0000-0D00-00003D000000}"/>
            </a:ext>
          </a:extLst>
        </xdr:cNvPr>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144272</xdr:rowOff>
    </xdr:from>
    <xdr:to>
      <xdr:col>5</xdr:col>
      <xdr:colOff>409575</xdr:colOff>
      <xdr:row>40</xdr:row>
      <xdr:rowOff>74422</xdr:rowOff>
    </xdr:to>
    <xdr:sp macro="" textlink="">
      <xdr:nvSpPr>
        <xdr:cNvPr id="68" name="円/楕円 67">
          <a:extLst>
            <a:ext uri="{FF2B5EF4-FFF2-40B4-BE49-F238E27FC236}">
              <a16:creationId xmlns:a16="http://schemas.microsoft.com/office/drawing/2014/main" id="{00000000-0008-0000-0D00-000044000000}"/>
            </a:ext>
          </a:extLst>
        </xdr:cNvPr>
        <xdr:cNvSpPr/>
      </xdr:nvSpPr>
      <xdr:spPr>
        <a:xfrm>
          <a:off x="3746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63517</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D00-000045000000}"/>
            </a:ext>
          </a:extLst>
        </xdr:cNvPr>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65549</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0D00-000046000000}"/>
            </a:ext>
          </a:extLst>
        </xdr:cNvPr>
        <xdr:cNvSpPr txBox="1"/>
      </xdr:nvSpPr>
      <xdr:spPr>
        <a:xfrm>
          <a:off x="3582043"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a:extLst>
            <a:ext uri="{FF2B5EF4-FFF2-40B4-BE49-F238E27FC236}">
              <a16:creationId xmlns:a16="http://schemas.microsoft.com/office/drawing/2014/main" id="{00000000-0008-0000-0D00-00006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D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a:extLst>
            <a:ext uri="{FF2B5EF4-FFF2-40B4-BE49-F238E27FC236}">
              <a16:creationId xmlns:a16="http://schemas.microsoft.com/office/drawing/2014/main" id="{00000000-0008-0000-0D00-000064000000}"/>
            </a:ext>
          </a:extLst>
        </xdr:cNvPr>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a:extLst>
            <a:ext uri="{FF2B5EF4-FFF2-40B4-BE49-F238E27FC236}">
              <a16:creationId xmlns:a16="http://schemas.microsoft.com/office/drawing/2014/main" id="{00000000-0008-0000-0D00-000066000000}"/>
            </a:ext>
          </a:extLst>
        </xdr:cNvPr>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a:extLst>
            <a:ext uri="{FF2B5EF4-FFF2-40B4-BE49-F238E27FC236}">
              <a16:creationId xmlns:a16="http://schemas.microsoft.com/office/drawing/2014/main" id="{00000000-0008-0000-0D00-000068000000}"/>
            </a:ext>
          </a:extLst>
        </xdr:cNvPr>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a:extLst>
            <a:ext uri="{FF2B5EF4-FFF2-40B4-BE49-F238E27FC236}">
              <a16:creationId xmlns:a16="http://schemas.microsoft.com/office/drawing/2014/main" id="{00000000-0008-0000-0D00-000069000000}"/>
            </a:ext>
          </a:extLst>
        </xdr:cNvPr>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a:extLst>
            <a:ext uri="{FF2B5EF4-FFF2-40B4-BE49-F238E27FC236}">
              <a16:creationId xmlns:a16="http://schemas.microsoft.com/office/drawing/2014/main" id="{00000000-0008-0000-0D00-00006A000000}"/>
            </a:ext>
          </a:extLst>
        </xdr:cNvPr>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116411</xdr:rowOff>
    </xdr:from>
    <xdr:to>
      <xdr:col>14</xdr:col>
      <xdr:colOff>79375</xdr:colOff>
      <xdr:row>34</xdr:row>
      <xdr:rowOff>46561</xdr:rowOff>
    </xdr:to>
    <xdr:sp macro="" textlink="">
      <xdr:nvSpPr>
        <xdr:cNvPr id="112" name="円/楕円 111">
          <a:extLst>
            <a:ext uri="{FF2B5EF4-FFF2-40B4-BE49-F238E27FC236}">
              <a16:creationId xmlns:a16="http://schemas.microsoft.com/office/drawing/2014/main" id="{00000000-0008-0000-0D00-000070000000}"/>
            </a:ext>
          </a:extLst>
        </xdr:cNvPr>
        <xdr:cNvSpPr/>
      </xdr:nvSpPr>
      <xdr:spPr>
        <a:xfrm>
          <a:off x="9588500" y="57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75007</xdr:rowOff>
    </xdr:from>
    <xdr:ext cx="534377" cy="259045"/>
    <xdr:sp macro="" textlink="">
      <xdr:nvSpPr>
        <xdr:cNvPr id="113" name="n_1aveValue【道路】&#10;一人当たり延長">
          <a:extLst>
            <a:ext uri="{FF2B5EF4-FFF2-40B4-BE49-F238E27FC236}">
              <a16:creationId xmlns:a16="http://schemas.microsoft.com/office/drawing/2014/main" id="{00000000-0008-0000-0D00-000071000000}"/>
            </a:ext>
          </a:extLst>
        </xdr:cNvPr>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63088</xdr:rowOff>
    </xdr:from>
    <xdr:ext cx="534377" cy="259045"/>
    <xdr:sp macro="" textlink="">
      <xdr:nvSpPr>
        <xdr:cNvPr id="114" name="n_1mainValue【道路】&#10;一人当たり延長">
          <a:extLst>
            <a:ext uri="{FF2B5EF4-FFF2-40B4-BE49-F238E27FC236}">
              <a16:creationId xmlns:a16="http://schemas.microsoft.com/office/drawing/2014/main" id="{00000000-0008-0000-0D00-000072000000}"/>
            </a:ext>
          </a:extLst>
        </xdr:cNvPr>
        <xdr:cNvSpPr txBox="1"/>
      </xdr:nvSpPr>
      <xdr:spPr>
        <a:xfrm>
          <a:off x="9359410" y="554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a:extLst>
            <a:ext uri="{FF2B5EF4-FFF2-40B4-BE49-F238E27FC236}">
              <a16:creationId xmlns:a16="http://schemas.microsoft.com/office/drawing/2014/main" id="{00000000-0008-0000-0D00-00008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a:extLst>
            <a:ext uri="{FF2B5EF4-FFF2-40B4-BE49-F238E27FC236}">
              <a16:creationId xmlns:a16="http://schemas.microsoft.com/office/drawing/2014/main" id="{00000000-0008-0000-0D00-00008A000000}"/>
            </a:ext>
          </a:extLst>
        </xdr:cNvPr>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a:extLst>
            <a:ext uri="{FF2B5EF4-FFF2-40B4-BE49-F238E27FC236}">
              <a16:creationId xmlns:a16="http://schemas.microsoft.com/office/drawing/2014/main" id="{00000000-0008-0000-0D00-00008C000000}"/>
            </a:ext>
          </a:extLst>
        </xdr:cNvPr>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a:extLst>
            <a:ext uri="{FF2B5EF4-FFF2-40B4-BE49-F238E27FC236}">
              <a16:creationId xmlns:a16="http://schemas.microsoft.com/office/drawing/2014/main" id="{00000000-0008-0000-0D00-00008E000000}"/>
            </a:ext>
          </a:extLst>
        </xdr:cNvPr>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a:extLst>
            <a:ext uri="{FF2B5EF4-FFF2-40B4-BE49-F238E27FC236}">
              <a16:creationId xmlns:a16="http://schemas.microsoft.com/office/drawing/2014/main" id="{00000000-0008-0000-0D00-00008F000000}"/>
            </a:ext>
          </a:extLst>
        </xdr:cNvPr>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a:extLst>
            <a:ext uri="{FF2B5EF4-FFF2-40B4-BE49-F238E27FC236}">
              <a16:creationId xmlns:a16="http://schemas.microsoft.com/office/drawing/2014/main" id="{00000000-0008-0000-0D00-000090000000}"/>
            </a:ext>
          </a:extLst>
        </xdr:cNvPr>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68072</xdr:rowOff>
    </xdr:from>
    <xdr:to>
      <xdr:col>5</xdr:col>
      <xdr:colOff>409575</xdr:colOff>
      <xdr:row>60</xdr:row>
      <xdr:rowOff>169672</xdr:rowOff>
    </xdr:to>
    <xdr:sp macro="" textlink="">
      <xdr:nvSpPr>
        <xdr:cNvPr id="150" name="円/楕円 149">
          <a:extLst>
            <a:ext uri="{FF2B5EF4-FFF2-40B4-BE49-F238E27FC236}">
              <a16:creationId xmlns:a16="http://schemas.microsoft.com/office/drawing/2014/main" id="{00000000-0008-0000-0D00-000096000000}"/>
            </a:ext>
          </a:extLst>
        </xdr:cNvPr>
        <xdr:cNvSpPr/>
      </xdr:nvSpPr>
      <xdr:spPr>
        <a:xfrm>
          <a:off x="3746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85615</xdr:rowOff>
    </xdr:from>
    <xdr:ext cx="405111" cy="259045"/>
    <xdr:sp macro="" textlink="">
      <xdr:nvSpPr>
        <xdr:cNvPr id="151" name="n_1aveValue【橋りょう・トンネル】&#10;有形固定資産減価償却率">
          <a:extLst>
            <a:ext uri="{FF2B5EF4-FFF2-40B4-BE49-F238E27FC236}">
              <a16:creationId xmlns:a16="http://schemas.microsoft.com/office/drawing/2014/main" id="{00000000-0008-0000-0D00-000097000000}"/>
            </a:ext>
          </a:extLst>
        </xdr:cNvPr>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160799</xdr:rowOff>
    </xdr:from>
    <xdr:ext cx="405111" cy="259045"/>
    <xdr:sp macro="" textlink="">
      <xdr:nvSpPr>
        <xdr:cNvPr id="152" name="n_1mainValue【橋りょう・トンネル】&#10;有形固定資産減価償却率">
          <a:extLst>
            <a:ext uri="{FF2B5EF4-FFF2-40B4-BE49-F238E27FC236}">
              <a16:creationId xmlns:a16="http://schemas.microsoft.com/office/drawing/2014/main" id="{00000000-0008-0000-0D00-000098000000}"/>
            </a:ext>
          </a:extLst>
        </xdr:cNvPr>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a:extLst>
            <a:ext uri="{FF2B5EF4-FFF2-40B4-BE49-F238E27FC236}">
              <a16:creationId xmlns:a16="http://schemas.microsoft.com/office/drawing/2014/main" id="{00000000-0008-0000-0D00-0000A9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a:extLst>
            <a:ext uri="{FF2B5EF4-FFF2-40B4-BE49-F238E27FC236}">
              <a16:creationId xmlns:a16="http://schemas.microsoft.com/office/drawing/2014/main" id="{00000000-0008-0000-0D00-0000AB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a:extLst>
            <a:ext uri="{FF2B5EF4-FFF2-40B4-BE49-F238E27FC236}">
              <a16:creationId xmlns:a16="http://schemas.microsoft.com/office/drawing/2014/main" id="{00000000-0008-0000-0D00-0000AD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id="{00000000-0008-0000-0D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id="{00000000-0008-0000-0D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a:extLst>
            <a:ext uri="{FF2B5EF4-FFF2-40B4-BE49-F238E27FC236}">
              <a16:creationId xmlns:a16="http://schemas.microsoft.com/office/drawing/2014/main" id="{00000000-0008-0000-0D00-0000B2000000}"/>
            </a:ext>
          </a:extLst>
        </xdr:cNvPr>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a:extLst>
            <a:ext uri="{FF2B5EF4-FFF2-40B4-BE49-F238E27FC236}">
              <a16:creationId xmlns:a16="http://schemas.microsoft.com/office/drawing/2014/main" id="{00000000-0008-0000-0D00-0000B3000000}"/>
            </a:ext>
          </a:extLst>
        </xdr:cNvPr>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a:extLst>
            <a:ext uri="{FF2B5EF4-FFF2-40B4-BE49-F238E27FC236}">
              <a16:creationId xmlns:a16="http://schemas.microsoft.com/office/drawing/2014/main" id="{00000000-0008-0000-0D00-0000B4000000}"/>
            </a:ext>
          </a:extLst>
        </xdr:cNvPr>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a:extLst>
            <a:ext uri="{FF2B5EF4-FFF2-40B4-BE49-F238E27FC236}">
              <a16:creationId xmlns:a16="http://schemas.microsoft.com/office/drawing/2014/main" id="{00000000-0008-0000-0D00-0000B5000000}"/>
            </a:ext>
          </a:extLst>
        </xdr:cNvPr>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a:extLst>
            <a:ext uri="{FF2B5EF4-FFF2-40B4-BE49-F238E27FC236}">
              <a16:creationId xmlns:a16="http://schemas.microsoft.com/office/drawing/2014/main" id="{00000000-0008-0000-0D00-0000B6000000}"/>
            </a:ext>
          </a:extLst>
        </xdr:cNvPr>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a:extLst>
            <a:ext uri="{FF2B5EF4-FFF2-40B4-BE49-F238E27FC236}">
              <a16:creationId xmlns:a16="http://schemas.microsoft.com/office/drawing/2014/main" id="{00000000-0008-0000-0D00-0000B7000000}"/>
            </a:ext>
          </a:extLst>
        </xdr:cNvPr>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a:extLst>
            <a:ext uri="{FF2B5EF4-FFF2-40B4-BE49-F238E27FC236}">
              <a16:creationId xmlns:a16="http://schemas.microsoft.com/office/drawing/2014/main" id="{00000000-0008-0000-0D00-0000B8000000}"/>
            </a:ext>
          </a:extLst>
        </xdr:cNvPr>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a:extLst>
            <a:ext uri="{FF2B5EF4-FFF2-40B4-BE49-F238E27FC236}">
              <a16:creationId xmlns:a16="http://schemas.microsoft.com/office/drawing/2014/main" id="{00000000-0008-0000-0D00-0000B9000000}"/>
            </a:ext>
          </a:extLst>
        </xdr:cNvPr>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D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D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D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D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D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65293</xdr:rowOff>
    </xdr:from>
    <xdr:to>
      <xdr:col>14</xdr:col>
      <xdr:colOff>79375</xdr:colOff>
      <xdr:row>58</xdr:row>
      <xdr:rowOff>166893</xdr:rowOff>
    </xdr:to>
    <xdr:sp macro="" textlink="">
      <xdr:nvSpPr>
        <xdr:cNvPr id="191" name="円/楕円 190">
          <a:extLst>
            <a:ext uri="{FF2B5EF4-FFF2-40B4-BE49-F238E27FC236}">
              <a16:creationId xmlns:a16="http://schemas.microsoft.com/office/drawing/2014/main" id="{00000000-0008-0000-0D00-0000BF000000}"/>
            </a:ext>
          </a:extLst>
        </xdr:cNvPr>
        <xdr:cNvSpPr/>
      </xdr:nvSpPr>
      <xdr:spPr>
        <a:xfrm>
          <a:off x="9588500" y="100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26419</xdr:rowOff>
    </xdr:from>
    <xdr:ext cx="599010" cy="259045"/>
    <xdr:sp macro="" textlink="">
      <xdr:nvSpPr>
        <xdr:cNvPr id="192" name="n_1aveValue【橋りょう・トンネル】&#10;一人当たり有形固定資産（償却資産）額">
          <a:extLst>
            <a:ext uri="{FF2B5EF4-FFF2-40B4-BE49-F238E27FC236}">
              <a16:creationId xmlns:a16="http://schemas.microsoft.com/office/drawing/2014/main" id="{00000000-0008-0000-0D00-0000C0000000}"/>
            </a:ext>
          </a:extLst>
        </xdr:cNvPr>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11970</xdr:rowOff>
    </xdr:from>
    <xdr:ext cx="599010" cy="259045"/>
    <xdr:sp macro="" textlink="">
      <xdr:nvSpPr>
        <xdr:cNvPr id="193" name="n_1mainValue【橋りょう・トンネル】&#10;一人当たり有形固定資産（償却資産）額">
          <a:extLst>
            <a:ext uri="{FF2B5EF4-FFF2-40B4-BE49-F238E27FC236}">
              <a16:creationId xmlns:a16="http://schemas.microsoft.com/office/drawing/2014/main" id="{00000000-0008-0000-0D00-0000C1000000}"/>
            </a:ext>
          </a:extLst>
        </xdr:cNvPr>
        <xdr:cNvSpPr txBox="1"/>
      </xdr:nvSpPr>
      <xdr:spPr>
        <a:xfrm>
          <a:off x="9327094" y="978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id="{00000000-0008-0000-0D00-0000C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id="{00000000-0008-0000-0D00-0000C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id="{00000000-0008-0000-0D00-0000C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id="{00000000-0008-0000-0D00-0000C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id="{00000000-0008-0000-0D00-0000C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a:extLst>
            <a:ext uri="{FF2B5EF4-FFF2-40B4-BE49-F238E27FC236}">
              <a16:creationId xmlns:a16="http://schemas.microsoft.com/office/drawing/2014/main" id="{00000000-0008-0000-0D00-0000C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a:extLst>
            <a:ext uri="{FF2B5EF4-FFF2-40B4-BE49-F238E27FC236}">
              <a16:creationId xmlns:a16="http://schemas.microsoft.com/office/drawing/2014/main" id="{00000000-0008-0000-0D00-0000C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a:extLst>
            <a:ext uri="{FF2B5EF4-FFF2-40B4-BE49-F238E27FC236}">
              <a16:creationId xmlns:a16="http://schemas.microsoft.com/office/drawing/2014/main" id="{00000000-0008-0000-0D00-0000D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a:extLst>
            <a:ext uri="{FF2B5EF4-FFF2-40B4-BE49-F238E27FC236}">
              <a16:creationId xmlns:a16="http://schemas.microsoft.com/office/drawing/2014/main" id="{00000000-0008-0000-0D00-0000D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D00-0000D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a:extLst>
            <a:ext uri="{FF2B5EF4-FFF2-40B4-BE49-F238E27FC236}">
              <a16:creationId xmlns:a16="http://schemas.microsoft.com/office/drawing/2014/main" id="{00000000-0008-0000-0D00-0000D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D00-0000D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a:extLst>
            <a:ext uri="{FF2B5EF4-FFF2-40B4-BE49-F238E27FC236}">
              <a16:creationId xmlns:a16="http://schemas.microsoft.com/office/drawing/2014/main" id="{00000000-0008-0000-0D00-0000D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a:extLst>
            <a:ext uri="{FF2B5EF4-FFF2-40B4-BE49-F238E27FC236}">
              <a16:creationId xmlns:a16="http://schemas.microsoft.com/office/drawing/2014/main" id="{00000000-0008-0000-0D00-0000D9000000}"/>
            </a:ext>
          </a:extLst>
        </xdr:cNvPr>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a:extLst>
            <a:ext uri="{FF2B5EF4-FFF2-40B4-BE49-F238E27FC236}">
              <a16:creationId xmlns:a16="http://schemas.microsoft.com/office/drawing/2014/main" id="{00000000-0008-0000-0D00-0000DA000000}"/>
            </a:ext>
          </a:extLst>
        </xdr:cNvPr>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a:extLst>
            <a:ext uri="{FF2B5EF4-FFF2-40B4-BE49-F238E27FC236}">
              <a16:creationId xmlns:a16="http://schemas.microsoft.com/office/drawing/2014/main" id="{00000000-0008-0000-0D00-0000DB000000}"/>
            </a:ext>
          </a:extLst>
        </xdr:cNvPr>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a:extLst>
            <a:ext uri="{FF2B5EF4-FFF2-40B4-BE49-F238E27FC236}">
              <a16:creationId xmlns:a16="http://schemas.microsoft.com/office/drawing/2014/main" id="{00000000-0008-0000-0D00-0000DC000000}"/>
            </a:ext>
          </a:extLst>
        </xdr:cNvPr>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a:extLst>
            <a:ext uri="{FF2B5EF4-FFF2-40B4-BE49-F238E27FC236}">
              <a16:creationId xmlns:a16="http://schemas.microsoft.com/office/drawing/2014/main" id="{00000000-0008-0000-0D00-0000DD00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a:extLst>
            <a:ext uri="{FF2B5EF4-FFF2-40B4-BE49-F238E27FC236}">
              <a16:creationId xmlns:a16="http://schemas.microsoft.com/office/drawing/2014/main" id="{00000000-0008-0000-0D00-0000DE000000}"/>
            </a:ext>
          </a:extLst>
        </xdr:cNvPr>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a:extLst>
            <a:ext uri="{FF2B5EF4-FFF2-40B4-BE49-F238E27FC236}">
              <a16:creationId xmlns:a16="http://schemas.microsoft.com/office/drawing/2014/main" id="{00000000-0008-0000-0D00-0000DF000000}"/>
            </a:ext>
          </a:extLst>
        </xdr:cNvPr>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a:extLst>
            <a:ext uri="{FF2B5EF4-FFF2-40B4-BE49-F238E27FC236}">
              <a16:creationId xmlns:a16="http://schemas.microsoft.com/office/drawing/2014/main" id="{00000000-0008-0000-0D00-0000E0000000}"/>
            </a:ext>
          </a:extLst>
        </xdr:cNvPr>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D00-0000E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D00-0000E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D00-0000E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D00-0000E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D00-0000E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93980</xdr:rowOff>
    </xdr:from>
    <xdr:to>
      <xdr:col>5</xdr:col>
      <xdr:colOff>409575</xdr:colOff>
      <xdr:row>80</xdr:row>
      <xdr:rowOff>24130</xdr:rowOff>
    </xdr:to>
    <xdr:sp macro="" textlink="">
      <xdr:nvSpPr>
        <xdr:cNvPr id="230" name="円/楕円 229">
          <a:extLst>
            <a:ext uri="{FF2B5EF4-FFF2-40B4-BE49-F238E27FC236}">
              <a16:creationId xmlns:a16="http://schemas.microsoft.com/office/drawing/2014/main" id="{00000000-0008-0000-0D00-0000E6000000}"/>
            </a:ext>
          </a:extLst>
        </xdr:cNvPr>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51452</xdr:rowOff>
    </xdr:from>
    <xdr:ext cx="405111" cy="259045"/>
    <xdr:sp macro="" textlink="">
      <xdr:nvSpPr>
        <xdr:cNvPr id="231" name="n_1aveValue【公営住宅】&#10;有形固定資産減価償却率">
          <a:extLst>
            <a:ext uri="{FF2B5EF4-FFF2-40B4-BE49-F238E27FC236}">
              <a16:creationId xmlns:a16="http://schemas.microsoft.com/office/drawing/2014/main" id="{00000000-0008-0000-0D00-0000E7000000}"/>
            </a:ext>
          </a:extLst>
        </xdr:cNvPr>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40657</xdr:rowOff>
    </xdr:from>
    <xdr:ext cx="405111" cy="259045"/>
    <xdr:sp macro="" textlink="">
      <xdr:nvSpPr>
        <xdr:cNvPr id="232" name="n_1mainValue【公営住宅】&#10;有形固定資産減価償却率">
          <a:extLst>
            <a:ext uri="{FF2B5EF4-FFF2-40B4-BE49-F238E27FC236}">
              <a16:creationId xmlns:a16="http://schemas.microsoft.com/office/drawing/2014/main" id="{00000000-0008-0000-0D00-0000E8000000}"/>
            </a:ext>
          </a:extLst>
        </xdr:cNvPr>
        <xdr:cNvSpPr txBox="1"/>
      </xdr:nvSpPr>
      <xdr:spPr>
        <a:xfrm>
          <a:off x="3582043"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a:extLst>
            <a:ext uri="{FF2B5EF4-FFF2-40B4-BE49-F238E27FC236}">
              <a16:creationId xmlns:a16="http://schemas.microsoft.com/office/drawing/2014/main" id="{00000000-0008-0000-0D00-0000E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a:extLst>
            <a:ext uri="{FF2B5EF4-FFF2-40B4-BE49-F238E27FC236}">
              <a16:creationId xmlns:a16="http://schemas.microsoft.com/office/drawing/2014/main" id="{00000000-0008-0000-0D00-0000E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a:extLst>
            <a:ext uri="{FF2B5EF4-FFF2-40B4-BE49-F238E27FC236}">
              <a16:creationId xmlns:a16="http://schemas.microsoft.com/office/drawing/2014/main" id="{00000000-0008-0000-0D00-0000E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a:extLst>
            <a:ext uri="{FF2B5EF4-FFF2-40B4-BE49-F238E27FC236}">
              <a16:creationId xmlns:a16="http://schemas.microsoft.com/office/drawing/2014/main" id="{00000000-0008-0000-0D00-0000E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a:extLst>
            <a:ext uri="{FF2B5EF4-FFF2-40B4-BE49-F238E27FC236}">
              <a16:creationId xmlns:a16="http://schemas.microsoft.com/office/drawing/2014/main" id="{00000000-0008-0000-0D00-0000E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a:extLst>
            <a:ext uri="{FF2B5EF4-FFF2-40B4-BE49-F238E27FC236}">
              <a16:creationId xmlns:a16="http://schemas.microsoft.com/office/drawing/2014/main" id="{00000000-0008-0000-0D00-0000E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a:extLst>
            <a:ext uri="{FF2B5EF4-FFF2-40B4-BE49-F238E27FC236}">
              <a16:creationId xmlns:a16="http://schemas.microsoft.com/office/drawing/2014/main" id="{00000000-0008-0000-0D00-0000F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a:extLst>
            <a:ext uri="{FF2B5EF4-FFF2-40B4-BE49-F238E27FC236}">
              <a16:creationId xmlns:a16="http://schemas.microsoft.com/office/drawing/2014/main" id="{00000000-0008-0000-0D00-0000F3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a:extLst>
            <a:ext uri="{FF2B5EF4-FFF2-40B4-BE49-F238E27FC236}">
              <a16:creationId xmlns:a16="http://schemas.microsoft.com/office/drawing/2014/main" id="{00000000-0008-0000-0D00-0000F4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a:extLst>
            <a:ext uri="{FF2B5EF4-FFF2-40B4-BE49-F238E27FC236}">
              <a16:creationId xmlns:a16="http://schemas.microsoft.com/office/drawing/2014/main" id="{00000000-0008-0000-0D00-0000F5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D00-0000F6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a:extLst>
            <a:ext uri="{FF2B5EF4-FFF2-40B4-BE49-F238E27FC236}">
              <a16:creationId xmlns:a16="http://schemas.microsoft.com/office/drawing/2014/main" id="{00000000-0008-0000-0D00-0000F7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a:extLst>
            <a:ext uri="{FF2B5EF4-FFF2-40B4-BE49-F238E27FC236}">
              <a16:creationId xmlns:a16="http://schemas.microsoft.com/office/drawing/2014/main" id="{00000000-0008-0000-0D00-0000F8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a:extLst>
            <a:ext uri="{FF2B5EF4-FFF2-40B4-BE49-F238E27FC236}">
              <a16:creationId xmlns:a16="http://schemas.microsoft.com/office/drawing/2014/main" id="{00000000-0008-0000-0D00-0000F9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a:extLst>
            <a:ext uri="{FF2B5EF4-FFF2-40B4-BE49-F238E27FC236}">
              <a16:creationId xmlns:a16="http://schemas.microsoft.com/office/drawing/2014/main" id="{00000000-0008-0000-0D00-0000FA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D00-0000FC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a:extLst>
            <a:ext uri="{FF2B5EF4-FFF2-40B4-BE49-F238E27FC236}">
              <a16:creationId xmlns:a16="http://schemas.microsoft.com/office/drawing/2014/main" id="{00000000-0008-0000-0D00-0000F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a:extLst>
            <a:ext uri="{FF2B5EF4-FFF2-40B4-BE49-F238E27FC236}">
              <a16:creationId xmlns:a16="http://schemas.microsoft.com/office/drawing/2014/main" id="{00000000-0008-0000-0D00-0000FE000000}"/>
            </a:ext>
          </a:extLst>
        </xdr:cNvPr>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a:extLst>
            <a:ext uri="{FF2B5EF4-FFF2-40B4-BE49-F238E27FC236}">
              <a16:creationId xmlns:a16="http://schemas.microsoft.com/office/drawing/2014/main" id="{00000000-0008-0000-0D00-0000FF000000}"/>
            </a:ext>
          </a:extLst>
        </xdr:cNvPr>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a:extLst>
            <a:ext uri="{FF2B5EF4-FFF2-40B4-BE49-F238E27FC236}">
              <a16:creationId xmlns:a16="http://schemas.microsoft.com/office/drawing/2014/main" id="{00000000-0008-0000-0D00-000000010000}"/>
            </a:ext>
          </a:extLst>
        </xdr:cNvPr>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a:extLst>
            <a:ext uri="{FF2B5EF4-FFF2-40B4-BE49-F238E27FC236}">
              <a16:creationId xmlns:a16="http://schemas.microsoft.com/office/drawing/2014/main" id="{00000000-0008-0000-0D00-000001010000}"/>
            </a:ext>
          </a:extLst>
        </xdr:cNvPr>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a:extLst>
            <a:ext uri="{FF2B5EF4-FFF2-40B4-BE49-F238E27FC236}">
              <a16:creationId xmlns:a16="http://schemas.microsoft.com/office/drawing/2014/main" id="{00000000-0008-0000-0D00-000002010000}"/>
            </a:ext>
          </a:extLst>
        </xdr:cNvPr>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a:extLst>
            <a:ext uri="{FF2B5EF4-FFF2-40B4-BE49-F238E27FC236}">
              <a16:creationId xmlns:a16="http://schemas.microsoft.com/office/drawing/2014/main" id="{00000000-0008-0000-0D00-000003010000}"/>
            </a:ext>
          </a:extLst>
        </xdr:cNvPr>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a:extLst>
            <a:ext uri="{FF2B5EF4-FFF2-40B4-BE49-F238E27FC236}">
              <a16:creationId xmlns:a16="http://schemas.microsoft.com/office/drawing/2014/main" id="{00000000-0008-0000-0D00-000004010000}"/>
            </a:ext>
          </a:extLst>
        </xdr:cNvPr>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a:extLst>
            <a:ext uri="{FF2B5EF4-FFF2-40B4-BE49-F238E27FC236}">
              <a16:creationId xmlns:a16="http://schemas.microsoft.com/office/drawing/2014/main" id="{00000000-0008-0000-0D00-000005010000}"/>
            </a:ext>
          </a:extLst>
        </xdr:cNvPr>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D00-00000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D00-00000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D00-00000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17018</xdr:rowOff>
    </xdr:from>
    <xdr:to>
      <xdr:col>14</xdr:col>
      <xdr:colOff>79375</xdr:colOff>
      <xdr:row>83</xdr:row>
      <xdr:rowOff>118618</xdr:rowOff>
    </xdr:to>
    <xdr:sp macro="" textlink="">
      <xdr:nvSpPr>
        <xdr:cNvPr id="267" name="円/楕円 266">
          <a:extLst>
            <a:ext uri="{FF2B5EF4-FFF2-40B4-BE49-F238E27FC236}">
              <a16:creationId xmlns:a16="http://schemas.microsoft.com/office/drawing/2014/main" id="{00000000-0008-0000-0D00-00000B010000}"/>
            </a:ext>
          </a:extLst>
        </xdr:cNvPr>
        <xdr:cNvSpPr/>
      </xdr:nvSpPr>
      <xdr:spPr>
        <a:xfrm>
          <a:off x="958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68" name="n_1aveValue【公営住宅】&#10;一人当たり面積">
          <a:extLst>
            <a:ext uri="{FF2B5EF4-FFF2-40B4-BE49-F238E27FC236}">
              <a16:creationId xmlns:a16="http://schemas.microsoft.com/office/drawing/2014/main" id="{00000000-0008-0000-0D00-00000C010000}"/>
            </a:ext>
          </a:extLst>
        </xdr:cNvPr>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135145</xdr:rowOff>
    </xdr:from>
    <xdr:ext cx="469744" cy="259045"/>
    <xdr:sp macro="" textlink="">
      <xdr:nvSpPr>
        <xdr:cNvPr id="269" name="n_1mainValue【公営住宅】&#10;一人当たり面積">
          <a:extLst>
            <a:ext uri="{FF2B5EF4-FFF2-40B4-BE49-F238E27FC236}">
              <a16:creationId xmlns:a16="http://schemas.microsoft.com/office/drawing/2014/main" id="{00000000-0008-0000-0D00-00000D010000}"/>
            </a:ext>
          </a:extLst>
        </xdr:cNvPr>
        <xdr:cNvSpPr txBox="1"/>
      </xdr:nvSpPr>
      <xdr:spPr>
        <a:xfrm>
          <a:off x="9391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a:extLst>
            <a:ext uri="{FF2B5EF4-FFF2-40B4-BE49-F238E27FC236}">
              <a16:creationId xmlns:a16="http://schemas.microsoft.com/office/drawing/2014/main" id="{00000000-0008-0000-0D00-00002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a:extLst>
            <a:ext uri="{FF2B5EF4-FFF2-40B4-BE49-F238E27FC236}">
              <a16:creationId xmlns:a16="http://schemas.microsoft.com/office/drawing/2014/main" id="{00000000-0008-0000-0D00-00002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a:extLst>
            <a:ext uri="{FF2B5EF4-FFF2-40B4-BE49-F238E27FC236}">
              <a16:creationId xmlns:a16="http://schemas.microsoft.com/office/drawing/2014/main" id="{00000000-0008-0000-0D00-00002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a:extLst>
            <a:ext uri="{FF2B5EF4-FFF2-40B4-BE49-F238E27FC236}">
              <a16:creationId xmlns:a16="http://schemas.microsoft.com/office/drawing/2014/main" id="{00000000-0008-0000-0D00-00002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a:extLst>
            <a:ext uri="{FF2B5EF4-FFF2-40B4-BE49-F238E27FC236}">
              <a16:creationId xmlns:a16="http://schemas.microsoft.com/office/drawing/2014/main" id="{00000000-0008-0000-0D00-00002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a:extLst>
            <a:ext uri="{FF2B5EF4-FFF2-40B4-BE49-F238E27FC236}">
              <a16:creationId xmlns:a16="http://schemas.microsoft.com/office/drawing/2014/main" id="{00000000-0008-0000-0D00-00002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a:extLst>
            <a:ext uri="{FF2B5EF4-FFF2-40B4-BE49-F238E27FC236}">
              <a16:creationId xmlns:a16="http://schemas.microsoft.com/office/drawing/2014/main" id="{00000000-0008-0000-0D00-00002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a:extLst>
            <a:ext uri="{FF2B5EF4-FFF2-40B4-BE49-F238E27FC236}">
              <a16:creationId xmlns:a16="http://schemas.microsoft.com/office/drawing/2014/main" id="{00000000-0008-0000-0D00-00002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a:extLst>
            <a:ext uri="{FF2B5EF4-FFF2-40B4-BE49-F238E27FC236}">
              <a16:creationId xmlns:a16="http://schemas.microsoft.com/office/drawing/2014/main" id="{00000000-0008-0000-0D00-00002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a:extLst>
            <a:ext uri="{FF2B5EF4-FFF2-40B4-BE49-F238E27FC236}">
              <a16:creationId xmlns:a16="http://schemas.microsoft.com/office/drawing/2014/main" id="{00000000-0008-0000-0D00-00002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a:extLst>
            <a:ext uri="{FF2B5EF4-FFF2-40B4-BE49-F238E27FC236}">
              <a16:creationId xmlns:a16="http://schemas.microsoft.com/office/drawing/2014/main" id="{00000000-0008-0000-0D00-00002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a:extLst>
            <a:ext uri="{FF2B5EF4-FFF2-40B4-BE49-F238E27FC236}">
              <a16:creationId xmlns:a16="http://schemas.microsoft.com/office/drawing/2014/main" id="{00000000-0008-0000-0D00-00002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a:extLst>
            <a:ext uri="{FF2B5EF4-FFF2-40B4-BE49-F238E27FC236}">
              <a16:creationId xmlns:a16="http://schemas.microsoft.com/office/drawing/2014/main" id="{00000000-0008-0000-0D00-00002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a:extLst>
            <a:ext uri="{FF2B5EF4-FFF2-40B4-BE49-F238E27FC236}">
              <a16:creationId xmlns:a16="http://schemas.microsoft.com/office/drawing/2014/main" id="{00000000-0008-0000-0D00-00003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a:extLst>
            <a:ext uri="{FF2B5EF4-FFF2-40B4-BE49-F238E27FC236}">
              <a16:creationId xmlns:a16="http://schemas.microsoft.com/office/drawing/2014/main" id="{00000000-0008-0000-0D00-00003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a:extLst>
            <a:ext uri="{FF2B5EF4-FFF2-40B4-BE49-F238E27FC236}">
              <a16:creationId xmlns:a16="http://schemas.microsoft.com/office/drawing/2014/main" id="{00000000-0008-0000-0D00-000032010000}"/>
            </a:ext>
          </a:extLst>
        </xdr:cNvPr>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a:extLst>
            <a:ext uri="{FF2B5EF4-FFF2-40B4-BE49-F238E27FC236}">
              <a16:creationId xmlns:a16="http://schemas.microsoft.com/office/drawing/2014/main" id="{00000000-0008-0000-0D00-000033010000}"/>
            </a:ext>
          </a:extLst>
        </xdr:cNvPr>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a:extLst>
            <a:ext uri="{FF2B5EF4-FFF2-40B4-BE49-F238E27FC236}">
              <a16:creationId xmlns:a16="http://schemas.microsoft.com/office/drawing/2014/main" id="{00000000-0008-0000-0D00-000034010000}"/>
            </a:ext>
          </a:extLst>
        </xdr:cNvPr>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a:extLst>
            <a:ext uri="{FF2B5EF4-FFF2-40B4-BE49-F238E27FC236}">
              <a16:creationId xmlns:a16="http://schemas.microsoft.com/office/drawing/2014/main" id="{00000000-0008-0000-0D00-000035010000}"/>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a:extLst>
            <a:ext uri="{FF2B5EF4-FFF2-40B4-BE49-F238E27FC236}">
              <a16:creationId xmlns:a16="http://schemas.microsoft.com/office/drawing/2014/main" id="{00000000-0008-0000-0D00-00003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1" name="【認定こども園・幼稚園・保育所】&#10;有形固定資産減価償却率平均値テキスト">
          <a:extLst>
            <a:ext uri="{FF2B5EF4-FFF2-40B4-BE49-F238E27FC236}">
              <a16:creationId xmlns:a16="http://schemas.microsoft.com/office/drawing/2014/main" id="{00000000-0008-0000-0D00-000037010000}"/>
            </a:ext>
          </a:extLst>
        </xdr:cNvPr>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2" name="フローチャート : 判断 311">
          <a:extLst>
            <a:ext uri="{FF2B5EF4-FFF2-40B4-BE49-F238E27FC236}">
              <a16:creationId xmlns:a16="http://schemas.microsoft.com/office/drawing/2014/main" id="{00000000-0008-0000-0D00-000038010000}"/>
            </a:ext>
          </a:extLst>
        </xdr:cNvPr>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3" name="フローチャート : 判断 312">
          <a:extLst>
            <a:ext uri="{FF2B5EF4-FFF2-40B4-BE49-F238E27FC236}">
              <a16:creationId xmlns:a16="http://schemas.microsoft.com/office/drawing/2014/main" id="{00000000-0008-0000-0D00-000039010000}"/>
            </a:ext>
          </a:extLst>
        </xdr:cNvPr>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D00-00003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D00-00003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D00-00003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139700</xdr:rowOff>
    </xdr:from>
    <xdr:to>
      <xdr:col>22</xdr:col>
      <xdr:colOff>415925</xdr:colOff>
      <xdr:row>38</xdr:row>
      <xdr:rowOff>69850</xdr:rowOff>
    </xdr:to>
    <xdr:sp macro="" textlink="">
      <xdr:nvSpPr>
        <xdr:cNvPr id="319" name="円/楕円 318">
          <a:extLst>
            <a:ext uri="{FF2B5EF4-FFF2-40B4-BE49-F238E27FC236}">
              <a16:creationId xmlns:a16="http://schemas.microsoft.com/office/drawing/2014/main" id="{00000000-0008-0000-0D00-00003F010000}"/>
            </a:ext>
          </a:extLst>
        </xdr:cNvPr>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137177</xdr:rowOff>
    </xdr:from>
    <xdr:ext cx="405111" cy="259045"/>
    <xdr:sp macro="" textlink="">
      <xdr:nvSpPr>
        <xdr:cNvPr id="320" name="n_1aveValue【認定こども園・幼稚園・保育所】&#10;有形固定資産減価償却率">
          <a:extLst>
            <a:ext uri="{FF2B5EF4-FFF2-40B4-BE49-F238E27FC236}">
              <a16:creationId xmlns:a16="http://schemas.microsoft.com/office/drawing/2014/main" id="{00000000-0008-0000-0D00-000040010000}"/>
            </a:ext>
          </a:extLst>
        </xdr:cNvPr>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86377</xdr:rowOff>
    </xdr:from>
    <xdr:ext cx="405111" cy="259045"/>
    <xdr:sp macro="" textlink="">
      <xdr:nvSpPr>
        <xdr:cNvPr id="321" name="n_1mainValue【認定こども園・幼稚園・保育所】&#10;有形固定資産減価償却率">
          <a:extLst>
            <a:ext uri="{FF2B5EF4-FFF2-40B4-BE49-F238E27FC236}">
              <a16:creationId xmlns:a16="http://schemas.microsoft.com/office/drawing/2014/main" id="{00000000-0008-0000-0D00-000041010000}"/>
            </a:ext>
          </a:extLst>
        </xdr:cNvPr>
        <xdr:cNvSpPr txBox="1"/>
      </xdr:nvSpPr>
      <xdr:spPr>
        <a:xfrm>
          <a:off x="15266043"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a:extLst>
            <a:ext uri="{FF2B5EF4-FFF2-40B4-BE49-F238E27FC236}">
              <a16:creationId xmlns:a16="http://schemas.microsoft.com/office/drawing/2014/main" id="{00000000-0008-0000-0D00-00004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a:extLst>
            <a:ext uri="{FF2B5EF4-FFF2-40B4-BE49-F238E27FC236}">
              <a16:creationId xmlns:a16="http://schemas.microsoft.com/office/drawing/2014/main" id="{00000000-0008-0000-0D00-00004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a:extLst>
            <a:ext uri="{FF2B5EF4-FFF2-40B4-BE49-F238E27FC236}">
              <a16:creationId xmlns:a16="http://schemas.microsoft.com/office/drawing/2014/main" id="{00000000-0008-0000-0D00-00004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a:extLst>
            <a:ext uri="{FF2B5EF4-FFF2-40B4-BE49-F238E27FC236}">
              <a16:creationId xmlns:a16="http://schemas.microsoft.com/office/drawing/2014/main" id="{00000000-0008-0000-0D00-00004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a:extLst>
            <a:ext uri="{FF2B5EF4-FFF2-40B4-BE49-F238E27FC236}">
              <a16:creationId xmlns:a16="http://schemas.microsoft.com/office/drawing/2014/main" id="{00000000-0008-0000-0D00-00004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a:extLst>
            <a:ext uri="{FF2B5EF4-FFF2-40B4-BE49-F238E27FC236}">
              <a16:creationId xmlns:a16="http://schemas.microsoft.com/office/drawing/2014/main" id="{00000000-0008-0000-0D00-00004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a:extLst>
            <a:ext uri="{FF2B5EF4-FFF2-40B4-BE49-F238E27FC236}">
              <a16:creationId xmlns:a16="http://schemas.microsoft.com/office/drawing/2014/main" id="{00000000-0008-0000-0D00-00004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a:extLst>
            <a:ext uri="{FF2B5EF4-FFF2-40B4-BE49-F238E27FC236}">
              <a16:creationId xmlns:a16="http://schemas.microsoft.com/office/drawing/2014/main" id="{00000000-0008-0000-0D00-00004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a:extLst>
            <a:ext uri="{FF2B5EF4-FFF2-40B4-BE49-F238E27FC236}">
              <a16:creationId xmlns:a16="http://schemas.microsoft.com/office/drawing/2014/main" id="{00000000-0008-0000-0D00-00004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a:extLst>
            <a:ext uri="{FF2B5EF4-FFF2-40B4-BE49-F238E27FC236}">
              <a16:creationId xmlns:a16="http://schemas.microsoft.com/office/drawing/2014/main" id="{00000000-0008-0000-0D00-00004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a:extLst>
            <a:ext uri="{FF2B5EF4-FFF2-40B4-BE49-F238E27FC236}">
              <a16:creationId xmlns:a16="http://schemas.microsoft.com/office/drawing/2014/main" id="{00000000-0008-0000-0D00-00004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D00-00004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a:extLst>
            <a:ext uri="{FF2B5EF4-FFF2-40B4-BE49-F238E27FC236}">
              <a16:creationId xmlns:a16="http://schemas.microsoft.com/office/drawing/2014/main" id="{00000000-0008-0000-0D00-00004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D00-00004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a:extLst>
            <a:ext uri="{FF2B5EF4-FFF2-40B4-BE49-F238E27FC236}">
              <a16:creationId xmlns:a16="http://schemas.microsoft.com/office/drawing/2014/main" id="{00000000-0008-0000-0D00-00005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D00-00005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a:extLst>
            <a:ext uri="{FF2B5EF4-FFF2-40B4-BE49-F238E27FC236}">
              <a16:creationId xmlns:a16="http://schemas.microsoft.com/office/drawing/2014/main" id="{00000000-0008-0000-0D00-00005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D00-00005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a:extLst>
            <a:ext uri="{FF2B5EF4-FFF2-40B4-BE49-F238E27FC236}">
              <a16:creationId xmlns:a16="http://schemas.microsoft.com/office/drawing/2014/main" id="{00000000-0008-0000-0D00-00005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a:extLst>
            <a:ext uri="{FF2B5EF4-FFF2-40B4-BE49-F238E27FC236}">
              <a16:creationId xmlns:a16="http://schemas.microsoft.com/office/drawing/2014/main" id="{00000000-0008-0000-0D00-00005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a:extLst>
            <a:ext uri="{FF2B5EF4-FFF2-40B4-BE49-F238E27FC236}">
              <a16:creationId xmlns:a16="http://schemas.microsoft.com/office/drawing/2014/main" id="{00000000-0008-0000-0D00-00005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a:extLst>
            <a:ext uri="{FF2B5EF4-FFF2-40B4-BE49-F238E27FC236}">
              <a16:creationId xmlns:a16="http://schemas.microsoft.com/office/drawing/2014/main" id="{00000000-0008-0000-0D00-00005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a:extLst>
            <a:ext uri="{FF2B5EF4-FFF2-40B4-BE49-F238E27FC236}">
              <a16:creationId xmlns:a16="http://schemas.microsoft.com/office/drawing/2014/main" id="{00000000-0008-0000-0D00-000059010000}"/>
            </a:ext>
          </a:extLst>
        </xdr:cNvPr>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a:extLst>
            <a:ext uri="{FF2B5EF4-FFF2-40B4-BE49-F238E27FC236}">
              <a16:creationId xmlns:a16="http://schemas.microsoft.com/office/drawing/2014/main" id="{00000000-0008-0000-0D00-00005A010000}"/>
            </a:ext>
          </a:extLst>
        </xdr:cNvPr>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a:extLst>
            <a:ext uri="{FF2B5EF4-FFF2-40B4-BE49-F238E27FC236}">
              <a16:creationId xmlns:a16="http://schemas.microsoft.com/office/drawing/2014/main" id="{00000000-0008-0000-0D00-00005B010000}"/>
            </a:ext>
          </a:extLst>
        </xdr:cNvPr>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a:extLst>
            <a:ext uri="{FF2B5EF4-FFF2-40B4-BE49-F238E27FC236}">
              <a16:creationId xmlns:a16="http://schemas.microsoft.com/office/drawing/2014/main" id="{00000000-0008-0000-0D00-00005C010000}"/>
            </a:ext>
          </a:extLst>
        </xdr:cNvPr>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a:extLst>
            <a:ext uri="{FF2B5EF4-FFF2-40B4-BE49-F238E27FC236}">
              <a16:creationId xmlns:a16="http://schemas.microsoft.com/office/drawing/2014/main" id="{00000000-0008-0000-0D00-00005D01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a:extLst>
            <a:ext uri="{FF2B5EF4-FFF2-40B4-BE49-F238E27FC236}">
              <a16:creationId xmlns:a16="http://schemas.microsoft.com/office/drawing/2014/main" id="{00000000-0008-0000-0D00-00005E010000}"/>
            </a:ext>
          </a:extLst>
        </xdr:cNvPr>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a:extLst>
            <a:ext uri="{FF2B5EF4-FFF2-40B4-BE49-F238E27FC236}">
              <a16:creationId xmlns:a16="http://schemas.microsoft.com/office/drawing/2014/main" id="{00000000-0008-0000-0D00-00005F010000}"/>
            </a:ext>
          </a:extLst>
        </xdr:cNvPr>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a:extLst>
            <a:ext uri="{FF2B5EF4-FFF2-40B4-BE49-F238E27FC236}">
              <a16:creationId xmlns:a16="http://schemas.microsoft.com/office/drawing/2014/main" id="{00000000-0008-0000-0D00-000060010000}"/>
            </a:ext>
          </a:extLst>
        </xdr:cNvPr>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D00-00006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D00-00006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D00-00006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D00-00006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166370</xdr:rowOff>
    </xdr:from>
    <xdr:to>
      <xdr:col>31</xdr:col>
      <xdr:colOff>85725</xdr:colOff>
      <xdr:row>34</xdr:row>
      <xdr:rowOff>96520</xdr:rowOff>
    </xdr:to>
    <xdr:sp macro="" textlink="">
      <xdr:nvSpPr>
        <xdr:cNvPr id="358" name="円/楕円 357">
          <a:extLst>
            <a:ext uri="{FF2B5EF4-FFF2-40B4-BE49-F238E27FC236}">
              <a16:creationId xmlns:a16="http://schemas.microsoft.com/office/drawing/2014/main" id="{00000000-0008-0000-0D00-000066010000}"/>
            </a:ext>
          </a:extLst>
        </xdr:cNvPr>
        <xdr:cNvSpPr/>
      </xdr:nvSpPr>
      <xdr:spPr>
        <a:xfrm>
          <a:off x="21272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59" name="n_1aveValue【認定こども園・幼稚園・保育所】&#10;一人当たり面積">
          <a:extLst>
            <a:ext uri="{FF2B5EF4-FFF2-40B4-BE49-F238E27FC236}">
              <a16:creationId xmlns:a16="http://schemas.microsoft.com/office/drawing/2014/main" id="{00000000-0008-0000-0D00-000067010000}"/>
            </a:ext>
          </a:extLst>
        </xdr:cNvPr>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113047</xdr:rowOff>
    </xdr:from>
    <xdr:ext cx="469744" cy="259045"/>
    <xdr:sp macro="" textlink="">
      <xdr:nvSpPr>
        <xdr:cNvPr id="360" name="n_1mainValue【認定こども園・幼稚園・保育所】&#10;一人当たり面積">
          <a:extLst>
            <a:ext uri="{FF2B5EF4-FFF2-40B4-BE49-F238E27FC236}">
              <a16:creationId xmlns:a16="http://schemas.microsoft.com/office/drawing/2014/main" id="{00000000-0008-0000-0D00-000068010000}"/>
            </a:ext>
          </a:extLst>
        </xdr:cNvPr>
        <xdr:cNvSpPr txBox="1"/>
      </xdr:nvSpPr>
      <xdr:spPr>
        <a:xfrm>
          <a:off x="210757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a:extLst>
            <a:ext uri="{FF2B5EF4-FFF2-40B4-BE49-F238E27FC236}">
              <a16:creationId xmlns:a16="http://schemas.microsoft.com/office/drawing/2014/main" id="{00000000-0008-0000-0D00-00006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a:extLst>
            <a:ext uri="{FF2B5EF4-FFF2-40B4-BE49-F238E27FC236}">
              <a16:creationId xmlns:a16="http://schemas.microsoft.com/office/drawing/2014/main" id="{00000000-0008-0000-0D00-00006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a:extLst>
            <a:ext uri="{FF2B5EF4-FFF2-40B4-BE49-F238E27FC236}">
              <a16:creationId xmlns:a16="http://schemas.microsoft.com/office/drawing/2014/main" id="{00000000-0008-0000-0D00-00006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a:extLst>
            <a:ext uri="{FF2B5EF4-FFF2-40B4-BE49-F238E27FC236}">
              <a16:creationId xmlns:a16="http://schemas.microsoft.com/office/drawing/2014/main" id="{00000000-0008-0000-0D00-00006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a:extLst>
            <a:ext uri="{FF2B5EF4-FFF2-40B4-BE49-F238E27FC236}">
              <a16:creationId xmlns:a16="http://schemas.microsoft.com/office/drawing/2014/main" id="{00000000-0008-0000-0D00-00006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a:extLst>
            <a:ext uri="{FF2B5EF4-FFF2-40B4-BE49-F238E27FC236}">
              <a16:creationId xmlns:a16="http://schemas.microsoft.com/office/drawing/2014/main" id="{00000000-0008-0000-0D00-00006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a:extLst>
            <a:ext uri="{FF2B5EF4-FFF2-40B4-BE49-F238E27FC236}">
              <a16:creationId xmlns:a16="http://schemas.microsoft.com/office/drawing/2014/main" id="{00000000-0008-0000-0D00-00006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a:extLst>
            <a:ext uri="{FF2B5EF4-FFF2-40B4-BE49-F238E27FC236}">
              <a16:creationId xmlns:a16="http://schemas.microsoft.com/office/drawing/2014/main" id="{00000000-0008-0000-0D00-00007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a:extLst>
            <a:ext uri="{FF2B5EF4-FFF2-40B4-BE49-F238E27FC236}">
              <a16:creationId xmlns:a16="http://schemas.microsoft.com/office/drawing/2014/main" id="{00000000-0008-0000-0D00-00007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a:extLst>
            <a:ext uri="{FF2B5EF4-FFF2-40B4-BE49-F238E27FC236}">
              <a16:creationId xmlns:a16="http://schemas.microsoft.com/office/drawing/2014/main" id="{00000000-0008-0000-0D00-00007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a:extLst>
            <a:ext uri="{FF2B5EF4-FFF2-40B4-BE49-F238E27FC236}">
              <a16:creationId xmlns:a16="http://schemas.microsoft.com/office/drawing/2014/main" id="{00000000-0008-0000-0D00-00007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a:extLst>
            <a:ext uri="{FF2B5EF4-FFF2-40B4-BE49-F238E27FC236}">
              <a16:creationId xmlns:a16="http://schemas.microsoft.com/office/drawing/2014/main" id="{00000000-0008-0000-0D00-00007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a:extLst>
            <a:ext uri="{FF2B5EF4-FFF2-40B4-BE49-F238E27FC236}">
              <a16:creationId xmlns:a16="http://schemas.microsoft.com/office/drawing/2014/main" id="{00000000-0008-0000-0D00-00007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a:extLst>
            <a:ext uri="{FF2B5EF4-FFF2-40B4-BE49-F238E27FC236}">
              <a16:creationId xmlns:a16="http://schemas.microsoft.com/office/drawing/2014/main" id="{00000000-0008-0000-0D00-00007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a:extLst>
            <a:ext uri="{FF2B5EF4-FFF2-40B4-BE49-F238E27FC236}">
              <a16:creationId xmlns:a16="http://schemas.microsoft.com/office/drawing/2014/main" id="{00000000-0008-0000-0D00-00007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a:extLst>
            <a:ext uri="{FF2B5EF4-FFF2-40B4-BE49-F238E27FC236}">
              <a16:creationId xmlns:a16="http://schemas.microsoft.com/office/drawing/2014/main" id="{00000000-0008-0000-0D00-00007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a:extLst>
            <a:ext uri="{FF2B5EF4-FFF2-40B4-BE49-F238E27FC236}">
              <a16:creationId xmlns:a16="http://schemas.microsoft.com/office/drawing/2014/main" id="{00000000-0008-0000-0D00-00007F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a:extLst>
            <a:ext uri="{FF2B5EF4-FFF2-40B4-BE49-F238E27FC236}">
              <a16:creationId xmlns:a16="http://schemas.microsoft.com/office/drawing/2014/main" id="{00000000-0008-0000-0D00-000081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a:extLst>
            <a:ext uri="{FF2B5EF4-FFF2-40B4-BE49-F238E27FC236}">
              <a16:creationId xmlns:a16="http://schemas.microsoft.com/office/drawing/2014/main" id="{00000000-0008-0000-0D00-00008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a:extLst>
            <a:ext uri="{FF2B5EF4-FFF2-40B4-BE49-F238E27FC236}">
              <a16:creationId xmlns:a16="http://schemas.microsoft.com/office/drawing/2014/main" id="{00000000-0008-0000-0D00-000083010000}"/>
            </a:ext>
          </a:extLst>
        </xdr:cNvPr>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a:extLst>
            <a:ext uri="{FF2B5EF4-FFF2-40B4-BE49-F238E27FC236}">
              <a16:creationId xmlns:a16="http://schemas.microsoft.com/office/drawing/2014/main" id="{00000000-0008-0000-0D00-000084010000}"/>
            </a:ext>
          </a:extLst>
        </xdr:cNvPr>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a:extLst>
            <a:ext uri="{FF2B5EF4-FFF2-40B4-BE49-F238E27FC236}">
              <a16:creationId xmlns:a16="http://schemas.microsoft.com/office/drawing/2014/main" id="{00000000-0008-0000-0D00-000085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a:extLst>
            <a:ext uri="{FF2B5EF4-FFF2-40B4-BE49-F238E27FC236}">
              <a16:creationId xmlns:a16="http://schemas.microsoft.com/office/drawing/2014/main" id="{00000000-0008-0000-0D00-000086010000}"/>
            </a:ext>
          </a:extLst>
        </xdr:cNvPr>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a:extLst>
            <a:ext uri="{FF2B5EF4-FFF2-40B4-BE49-F238E27FC236}">
              <a16:creationId xmlns:a16="http://schemas.microsoft.com/office/drawing/2014/main" id="{00000000-0008-0000-0D00-00008701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a:extLst>
            <a:ext uri="{FF2B5EF4-FFF2-40B4-BE49-F238E27FC236}">
              <a16:creationId xmlns:a16="http://schemas.microsoft.com/office/drawing/2014/main" id="{00000000-0008-0000-0D00-000088010000}"/>
            </a:ext>
          </a:extLst>
        </xdr:cNvPr>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a:extLst>
            <a:ext uri="{FF2B5EF4-FFF2-40B4-BE49-F238E27FC236}">
              <a16:creationId xmlns:a16="http://schemas.microsoft.com/office/drawing/2014/main" id="{00000000-0008-0000-0D00-000089010000}"/>
            </a:ext>
          </a:extLst>
        </xdr:cNvPr>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a:extLst>
            <a:ext uri="{FF2B5EF4-FFF2-40B4-BE49-F238E27FC236}">
              <a16:creationId xmlns:a16="http://schemas.microsoft.com/office/drawing/2014/main" id="{00000000-0008-0000-0D00-00008A01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D00-00008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D00-00008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D00-00008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1451</xdr:rowOff>
    </xdr:from>
    <xdr:to>
      <xdr:col>22</xdr:col>
      <xdr:colOff>415925</xdr:colOff>
      <xdr:row>56</xdr:row>
      <xdr:rowOff>103051</xdr:rowOff>
    </xdr:to>
    <xdr:sp macro="" textlink="">
      <xdr:nvSpPr>
        <xdr:cNvPr id="400" name="円/楕円 399">
          <a:extLst>
            <a:ext uri="{FF2B5EF4-FFF2-40B4-BE49-F238E27FC236}">
              <a16:creationId xmlns:a16="http://schemas.microsoft.com/office/drawing/2014/main" id="{00000000-0008-0000-0D00-000090010000}"/>
            </a:ext>
          </a:extLst>
        </xdr:cNvPr>
        <xdr:cNvSpPr/>
      </xdr:nvSpPr>
      <xdr:spPr>
        <a:xfrm>
          <a:off x="15430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25599</xdr:rowOff>
    </xdr:from>
    <xdr:ext cx="405111" cy="259045"/>
    <xdr:sp macro="" textlink="">
      <xdr:nvSpPr>
        <xdr:cNvPr id="401" name="n_1aveValue【学校施設】&#10;有形固定資産減価償却率">
          <a:extLst>
            <a:ext uri="{FF2B5EF4-FFF2-40B4-BE49-F238E27FC236}">
              <a16:creationId xmlns:a16="http://schemas.microsoft.com/office/drawing/2014/main" id="{00000000-0008-0000-0D00-000091010000}"/>
            </a:ext>
          </a:extLst>
        </xdr:cNvPr>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119578</xdr:rowOff>
    </xdr:from>
    <xdr:ext cx="405111" cy="259045"/>
    <xdr:sp macro="" textlink="">
      <xdr:nvSpPr>
        <xdr:cNvPr id="402" name="n_1mainValue【学校施設】&#10;有形固定資産減価償却率">
          <a:extLst>
            <a:ext uri="{FF2B5EF4-FFF2-40B4-BE49-F238E27FC236}">
              <a16:creationId xmlns:a16="http://schemas.microsoft.com/office/drawing/2014/main" id="{00000000-0008-0000-0D00-000092010000}"/>
            </a:ext>
          </a:extLst>
        </xdr:cNvPr>
        <xdr:cNvSpPr txBox="1"/>
      </xdr:nvSpPr>
      <xdr:spPr>
        <a:xfrm>
          <a:off x="15266043"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a16="http://schemas.microsoft.com/office/drawing/2014/main" id="{00000000-0008-0000-0D00-00009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a16="http://schemas.microsoft.com/office/drawing/2014/main" id="{00000000-0008-0000-0D00-00009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a16="http://schemas.microsoft.com/office/drawing/2014/main" id="{00000000-0008-0000-0D00-00009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a16="http://schemas.microsoft.com/office/drawing/2014/main" id="{00000000-0008-0000-0D00-00009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a16="http://schemas.microsoft.com/office/drawing/2014/main" id="{00000000-0008-0000-0D00-00009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a16="http://schemas.microsoft.com/office/drawing/2014/main" id="{00000000-0008-0000-0D00-00009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a16="http://schemas.microsoft.com/office/drawing/2014/main" id="{00000000-0008-0000-0D00-00009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a16="http://schemas.microsoft.com/office/drawing/2014/main" id="{00000000-0008-0000-0D00-00009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00000000-0008-0000-0D00-00009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a:extLst>
            <a:ext uri="{FF2B5EF4-FFF2-40B4-BE49-F238E27FC236}">
              <a16:creationId xmlns:a16="http://schemas.microsoft.com/office/drawing/2014/main" id="{00000000-0008-0000-0D00-00009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a:extLst>
            <a:ext uri="{FF2B5EF4-FFF2-40B4-BE49-F238E27FC236}">
              <a16:creationId xmlns:a16="http://schemas.microsoft.com/office/drawing/2014/main" id="{00000000-0008-0000-0D00-00009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a:extLst>
            <a:ext uri="{FF2B5EF4-FFF2-40B4-BE49-F238E27FC236}">
              <a16:creationId xmlns:a16="http://schemas.microsoft.com/office/drawing/2014/main" id="{00000000-0008-0000-0D00-0000A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a:extLst>
            <a:ext uri="{FF2B5EF4-FFF2-40B4-BE49-F238E27FC236}">
              <a16:creationId xmlns:a16="http://schemas.microsoft.com/office/drawing/2014/main" id="{00000000-0008-0000-0D00-0000A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a:extLst>
            <a:ext uri="{FF2B5EF4-FFF2-40B4-BE49-F238E27FC236}">
              <a16:creationId xmlns:a16="http://schemas.microsoft.com/office/drawing/2014/main" id="{00000000-0008-0000-0D00-0000A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a:extLst>
            <a:ext uri="{FF2B5EF4-FFF2-40B4-BE49-F238E27FC236}">
              <a16:creationId xmlns:a16="http://schemas.microsoft.com/office/drawing/2014/main" id="{00000000-0008-0000-0D00-0000A3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a:extLst>
            <a:ext uri="{FF2B5EF4-FFF2-40B4-BE49-F238E27FC236}">
              <a16:creationId xmlns:a16="http://schemas.microsoft.com/office/drawing/2014/main" id="{00000000-0008-0000-0D00-0000A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D00-0000A5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a:extLst>
            <a:ext uri="{FF2B5EF4-FFF2-40B4-BE49-F238E27FC236}">
              <a16:creationId xmlns:a16="http://schemas.microsoft.com/office/drawing/2014/main" id="{00000000-0008-0000-0D00-0000A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a:extLst>
            <a:ext uri="{FF2B5EF4-FFF2-40B4-BE49-F238E27FC236}">
              <a16:creationId xmlns:a16="http://schemas.microsoft.com/office/drawing/2014/main" id="{00000000-0008-0000-0D00-0000A7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a:extLst>
            <a:ext uri="{FF2B5EF4-FFF2-40B4-BE49-F238E27FC236}">
              <a16:creationId xmlns:a16="http://schemas.microsoft.com/office/drawing/2014/main" id="{00000000-0008-0000-0D00-0000A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a:extLst>
            <a:ext uri="{FF2B5EF4-FFF2-40B4-BE49-F238E27FC236}">
              <a16:creationId xmlns:a16="http://schemas.microsoft.com/office/drawing/2014/main" id="{00000000-0008-0000-0D00-0000A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129540</xdr:rowOff>
    </xdr:from>
    <xdr:to>
      <xdr:col>32</xdr:col>
      <xdr:colOff>186689</xdr:colOff>
      <xdr:row>64</xdr:row>
      <xdr:rowOff>48768</xdr:rowOff>
    </xdr:to>
    <xdr:cxnSp macro="">
      <xdr:nvCxnSpPr>
        <xdr:cNvPr id="427" name="直線コネクタ 426">
          <a:extLst>
            <a:ext uri="{FF2B5EF4-FFF2-40B4-BE49-F238E27FC236}">
              <a16:creationId xmlns:a16="http://schemas.microsoft.com/office/drawing/2014/main" id="{00000000-0008-0000-0D00-0000AB010000}"/>
            </a:ext>
          </a:extLst>
        </xdr:cNvPr>
        <xdr:cNvCxnSpPr/>
      </xdr:nvCxnSpPr>
      <xdr:spPr>
        <a:xfrm flipV="1">
          <a:off x="22160864" y="9902190"/>
          <a:ext cx="0" cy="111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52595</xdr:rowOff>
    </xdr:from>
    <xdr:ext cx="469744" cy="259045"/>
    <xdr:sp macro="" textlink="">
      <xdr:nvSpPr>
        <xdr:cNvPr id="428" name="【学校施設】&#10;一人当たり面積最小値テキスト">
          <a:extLst>
            <a:ext uri="{FF2B5EF4-FFF2-40B4-BE49-F238E27FC236}">
              <a16:creationId xmlns:a16="http://schemas.microsoft.com/office/drawing/2014/main" id="{00000000-0008-0000-0D00-0000AC010000}"/>
            </a:ext>
          </a:extLst>
        </xdr:cNvPr>
        <xdr:cNvSpPr txBox="1"/>
      </xdr:nvSpPr>
      <xdr:spPr>
        <a:xfrm>
          <a:off x="22250400" y="110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48768</xdr:rowOff>
    </xdr:from>
    <xdr:to>
      <xdr:col>32</xdr:col>
      <xdr:colOff>276225</xdr:colOff>
      <xdr:row>64</xdr:row>
      <xdr:rowOff>48768</xdr:rowOff>
    </xdr:to>
    <xdr:cxnSp macro="">
      <xdr:nvCxnSpPr>
        <xdr:cNvPr id="429" name="直線コネクタ 428">
          <a:extLst>
            <a:ext uri="{FF2B5EF4-FFF2-40B4-BE49-F238E27FC236}">
              <a16:creationId xmlns:a16="http://schemas.microsoft.com/office/drawing/2014/main" id="{00000000-0008-0000-0D00-0000AD010000}"/>
            </a:ext>
          </a:extLst>
        </xdr:cNvPr>
        <xdr:cNvCxnSpPr/>
      </xdr:nvCxnSpPr>
      <xdr:spPr>
        <a:xfrm>
          <a:off x="22072600" y="1102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76217</xdr:rowOff>
    </xdr:from>
    <xdr:ext cx="469744" cy="259045"/>
    <xdr:sp macro="" textlink="">
      <xdr:nvSpPr>
        <xdr:cNvPr id="430" name="【学校施設】&#10;一人当たり面積最大値テキスト">
          <a:extLst>
            <a:ext uri="{FF2B5EF4-FFF2-40B4-BE49-F238E27FC236}">
              <a16:creationId xmlns:a16="http://schemas.microsoft.com/office/drawing/2014/main" id="{00000000-0008-0000-0D00-0000AE010000}"/>
            </a:ext>
          </a:extLst>
        </xdr:cNvPr>
        <xdr:cNvSpPr txBox="1"/>
      </xdr:nvSpPr>
      <xdr:spPr>
        <a:xfrm>
          <a:off x="22250400" y="96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57</xdr:row>
      <xdr:rowOff>129540</xdr:rowOff>
    </xdr:from>
    <xdr:to>
      <xdr:col>32</xdr:col>
      <xdr:colOff>276225</xdr:colOff>
      <xdr:row>57</xdr:row>
      <xdr:rowOff>129540</xdr:rowOff>
    </xdr:to>
    <xdr:cxnSp macro="">
      <xdr:nvCxnSpPr>
        <xdr:cNvPr id="431" name="直線コネクタ 430">
          <a:extLst>
            <a:ext uri="{FF2B5EF4-FFF2-40B4-BE49-F238E27FC236}">
              <a16:creationId xmlns:a16="http://schemas.microsoft.com/office/drawing/2014/main" id="{00000000-0008-0000-0D00-0000AF010000}"/>
            </a:ext>
          </a:extLst>
        </xdr:cNvPr>
        <xdr:cNvCxnSpPr/>
      </xdr:nvCxnSpPr>
      <xdr:spPr>
        <a:xfrm>
          <a:off x="220726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85361</xdr:rowOff>
    </xdr:from>
    <xdr:ext cx="469744" cy="259045"/>
    <xdr:sp macro="" textlink="">
      <xdr:nvSpPr>
        <xdr:cNvPr id="432" name="【学校施設】&#10;一人当たり面積平均値テキスト">
          <a:extLst>
            <a:ext uri="{FF2B5EF4-FFF2-40B4-BE49-F238E27FC236}">
              <a16:creationId xmlns:a16="http://schemas.microsoft.com/office/drawing/2014/main" id="{00000000-0008-0000-0D00-0000B0010000}"/>
            </a:ext>
          </a:extLst>
        </xdr:cNvPr>
        <xdr:cNvSpPr txBox="1"/>
      </xdr:nvSpPr>
      <xdr:spPr>
        <a:xfrm>
          <a:off x="222504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106934</xdr:rowOff>
    </xdr:from>
    <xdr:to>
      <xdr:col>32</xdr:col>
      <xdr:colOff>238125</xdr:colOff>
      <xdr:row>62</xdr:row>
      <xdr:rowOff>37084</xdr:rowOff>
    </xdr:to>
    <xdr:sp macro="" textlink="">
      <xdr:nvSpPr>
        <xdr:cNvPr id="433" name="フローチャート : 判断 432">
          <a:extLst>
            <a:ext uri="{FF2B5EF4-FFF2-40B4-BE49-F238E27FC236}">
              <a16:creationId xmlns:a16="http://schemas.microsoft.com/office/drawing/2014/main" id="{00000000-0008-0000-0D00-0000B101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140462</xdr:rowOff>
    </xdr:from>
    <xdr:to>
      <xdr:col>31</xdr:col>
      <xdr:colOff>85725</xdr:colOff>
      <xdr:row>62</xdr:row>
      <xdr:rowOff>70612</xdr:rowOff>
    </xdr:to>
    <xdr:sp macro="" textlink="">
      <xdr:nvSpPr>
        <xdr:cNvPr id="434" name="フローチャート : 判断 433">
          <a:extLst>
            <a:ext uri="{FF2B5EF4-FFF2-40B4-BE49-F238E27FC236}">
              <a16:creationId xmlns:a16="http://schemas.microsoft.com/office/drawing/2014/main" id="{00000000-0008-0000-0D00-0000B2010000}"/>
            </a:ext>
          </a:extLst>
        </xdr:cNvPr>
        <xdr:cNvSpPr/>
      </xdr:nvSpPr>
      <xdr:spPr>
        <a:xfrm>
          <a:off x="21272500" y="1059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D00-0000B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D00-0000B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D00-0000B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D00-0000B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119888</xdr:rowOff>
    </xdr:from>
    <xdr:to>
      <xdr:col>31</xdr:col>
      <xdr:colOff>85725</xdr:colOff>
      <xdr:row>57</xdr:row>
      <xdr:rowOff>50038</xdr:rowOff>
    </xdr:to>
    <xdr:sp macro="" textlink="">
      <xdr:nvSpPr>
        <xdr:cNvPr id="440" name="円/楕円 439">
          <a:extLst>
            <a:ext uri="{FF2B5EF4-FFF2-40B4-BE49-F238E27FC236}">
              <a16:creationId xmlns:a16="http://schemas.microsoft.com/office/drawing/2014/main" id="{00000000-0008-0000-0D00-0000B8010000}"/>
            </a:ext>
          </a:extLst>
        </xdr:cNvPr>
        <xdr:cNvSpPr/>
      </xdr:nvSpPr>
      <xdr:spPr>
        <a:xfrm>
          <a:off x="21272500" y="97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61739</xdr:rowOff>
    </xdr:from>
    <xdr:ext cx="469744" cy="259045"/>
    <xdr:sp macro="" textlink="">
      <xdr:nvSpPr>
        <xdr:cNvPr id="441" name="n_1aveValue【学校施設】&#10;一人当たり面積">
          <a:extLst>
            <a:ext uri="{FF2B5EF4-FFF2-40B4-BE49-F238E27FC236}">
              <a16:creationId xmlns:a16="http://schemas.microsoft.com/office/drawing/2014/main" id="{00000000-0008-0000-0D00-0000B9010000}"/>
            </a:ext>
          </a:extLst>
        </xdr:cNvPr>
        <xdr:cNvSpPr txBox="1"/>
      </xdr:nvSpPr>
      <xdr:spPr>
        <a:xfrm>
          <a:off x="21075727" y="106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66565</xdr:rowOff>
    </xdr:from>
    <xdr:ext cx="469744" cy="259045"/>
    <xdr:sp macro="" textlink="">
      <xdr:nvSpPr>
        <xdr:cNvPr id="442" name="n_1mainValue【学校施設】&#10;一人当たり面積">
          <a:extLst>
            <a:ext uri="{FF2B5EF4-FFF2-40B4-BE49-F238E27FC236}">
              <a16:creationId xmlns:a16="http://schemas.microsoft.com/office/drawing/2014/main" id="{00000000-0008-0000-0D00-0000BA010000}"/>
            </a:ext>
          </a:extLst>
        </xdr:cNvPr>
        <xdr:cNvSpPr txBox="1"/>
      </xdr:nvSpPr>
      <xdr:spPr>
        <a:xfrm>
          <a:off x="21075727" y="949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a:extLst>
            <a:ext uri="{FF2B5EF4-FFF2-40B4-BE49-F238E27FC236}">
              <a16:creationId xmlns:a16="http://schemas.microsoft.com/office/drawing/2014/main" id="{00000000-0008-0000-0D00-0000B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a:extLst>
            <a:ext uri="{FF2B5EF4-FFF2-40B4-BE49-F238E27FC236}">
              <a16:creationId xmlns:a16="http://schemas.microsoft.com/office/drawing/2014/main" id="{00000000-0008-0000-0D00-0000B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a:extLst>
            <a:ext uri="{FF2B5EF4-FFF2-40B4-BE49-F238E27FC236}">
              <a16:creationId xmlns:a16="http://schemas.microsoft.com/office/drawing/2014/main" id="{00000000-0008-0000-0D00-0000B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a:extLst>
            <a:ext uri="{FF2B5EF4-FFF2-40B4-BE49-F238E27FC236}">
              <a16:creationId xmlns:a16="http://schemas.microsoft.com/office/drawing/2014/main" id="{00000000-0008-0000-0D00-0000B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a:extLst>
            <a:ext uri="{FF2B5EF4-FFF2-40B4-BE49-F238E27FC236}">
              <a16:creationId xmlns:a16="http://schemas.microsoft.com/office/drawing/2014/main" id="{00000000-0008-0000-0D00-0000B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a:extLst>
            <a:ext uri="{FF2B5EF4-FFF2-40B4-BE49-F238E27FC236}">
              <a16:creationId xmlns:a16="http://schemas.microsoft.com/office/drawing/2014/main" id="{00000000-0008-0000-0D00-0000C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a:extLst>
            <a:ext uri="{FF2B5EF4-FFF2-40B4-BE49-F238E27FC236}">
              <a16:creationId xmlns:a16="http://schemas.microsoft.com/office/drawing/2014/main" id="{00000000-0008-0000-0D00-0000C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a:extLst>
            <a:ext uri="{FF2B5EF4-FFF2-40B4-BE49-F238E27FC236}">
              <a16:creationId xmlns:a16="http://schemas.microsoft.com/office/drawing/2014/main" id="{00000000-0008-0000-0D00-0000C2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1" name="正方形/長方形 450">
          <a:extLst>
            <a:ext uri="{FF2B5EF4-FFF2-40B4-BE49-F238E27FC236}">
              <a16:creationId xmlns:a16="http://schemas.microsoft.com/office/drawing/2014/main" id="{00000000-0008-0000-0D00-0000C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2" name="正方形/長方形 451">
          <a:extLst>
            <a:ext uri="{FF2B5EF4-FFF2-40B4-BE49-F238E27FC236}">
              <a16:creationId xmlns:a16="http://schemas.microsoft.com/office/drawing/2014/main" id="{00000000-0008-0000-0D00-0000C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3" name="正方形/長方形 452">
          <a:extLst>
            <a:ext uri="{FF2B5EF4-FFF2-40B4-BE49-F238E27FC236}">
              <a16:creationId xmlns:a16="http://schemas.microsoft.com/office/drawing/2014/main" id="{00000000-0008-0000-0D00-0000C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4" name="正方形/長方形 453">
          <a:extLst>
            <a:ext uri="{FF2B5EF4-FFF2-40B4-BE49-F238E27FC236}">
              <a16:creationId xmlns:a16="http://schemas.microsoft.com/office/drawing/2014/main" id="{00000000-0008-0000-0D00-0000C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5" name="正方形/長方形 454">
          <a:extLst>
            <a:ext uri="{FF2B5EF4-FFF2-40B4-BE49-F238E27FC236}">
              <a16:creationId xmlns:a16="http://schemas.microsoft.com/office/drawing/2014/main" id="{00000000-0008-0000-0D00-0000C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6" name="正方形/長方形 455">
          <a:extLst>
            <a:ext uri="{FF2B5EF4-FFF2-40B4-BE49-F238E27FC236}">
              <a16:creationId xmlns:a16="http://schemas.microsoft.com/office/drawing/2014/main" id="{00000000-0008-0000-0D00-0000C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7" name="正方形/長方形 456">
          <a:extLst>
            <a:ext uri="{FF2B5EF4-FFF2-40B4-BE49-F238E27FC236}">
              <a16:creationId xmlns:a16="http://schemas.microsoft.com/office/drawing/2014/main" id="{00000000-0008-0000-0D00-0000C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8" name="正方形/長方形 457">
          <a:extLst>
            <a:ext uri="{FF2B5EF4-FFF2-40B4-BE49-F238E27FC236}">
              <a16:creationId xmlns:a16="http://schemas.microsoft.com/office/drawing/2014/main" id="{00000000-0008-0000-0D00-0000CA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a:extLst>
            <a:ext uri="{FF2B5EF4-FFF2-40B4-BE49-F238E27FC236}">
              <a16:creationId xmlns:a16="http://schemas.microsoft.com/office/drawing/2014/main" id="{00000000-0008-0000-0D00-0000C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a:extLst>
            <a:ext uri="{FF2B5EF4-FFF2-40B4-BE49-F238E27FC236}">
              <a16:creationId xmlns:a16="http://schemas.microsoft.com/office/drawing/2014/main" id="{00000000-0008-0000-0D00-0000C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a:extLst>
            <a:ext uri="{FF2B5EF4-FFF2-40B4-BE49-F238E27FC236}">
              <a16:creationId xmlns:a16="http://schemas.microsoft.com/office/drawing/2014/main" id="{00000000-0008-0000-0D00-0000C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a:extLst>
            <a:ext uri="{FF2B5EF4-FFF2-40B4-BE49-F238E27FC236}">
              <a16:creationId xmlns:a16="http://schemas.microsoft.com/office/drawing/2014/main" id="{00000000-0008-0000-0D00-0000C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a:extLst>
            <a:ext uri="{FF2B5EF4-FFF2-40B4-BE49-F238E27FC236}">
              <a16:creationId xmlns:a16="http://schemas.microsoft.com/office/drawing/2014/main" id="{00000000-0008-0000-0D00-0000C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a:extLst>
            <a:ext uri="{FF2B5EF4-FFF2-40B4-BE49-F238E27FC236}">
              <a16:creationId xmlns:a16="http://schemas.microsoft.com/office/drawing/2014/main" id="{00000000-0008-0000-0D00-0000D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a:extLst>
            <a:ext uri="{FF2B5EF4-FFF2-40B4-BE49-F238E27FC236}">
              <a16:creationId xmlns:a16="http://schemas.microsoft.com/office/drawing/2014/main" id="{00000000-0008-0000-0D00-0000D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a:extLst>
            <a:ext uri="{FF2B5EF4-FFF2-40B4-BE49-F238E27FC236}">
              <a16:creationId xmlns:a16="http://schemas.microsoft.com/office/drawing/2014/main" id="{00000000-0008-0000-0D00-0000D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a:extLst>
            <a:ext uri="{FF2B5EF4-FFF2-40B4-BE49-F238E27FC236}">
              <a16:creationId xmlns:a16="http://schemas.microsoft.com/office/drawing/2014/main" id="{00000000-0008-0000-0D00-0000D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a:extLst>
            <a:ext uri="{FF2B5EF4-FFF2-40B4-BE49-F238E27FC236}">
              <a16:creationId xmlns:a16="http://schemas.microsoft.com/office/drawing/2014/main" id="{00000000-0008-0000-0D00-0000D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9" name="テキスト ボックス 468">
          <a:extLst>
            <a:ext uri="{FF2B5EF4-FFF2-40B4-BE49-F238E27FC236}">
              <a16:creationId xmlns:a16="http://schemas.microsoft.com/office/drawing/2014/main" id="{00000000-0008-0000-0D00-0000D5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0" name="直線コネクタ 469">
          <a:extLst>
            <a:ext uri="{FF2B5EF4-FFF2-40B4-BE49-F238E27FC236}">
              <a16:creationId xmlns:a16="http://schemas.microsoft.com/office/drawing/2014/main" id="{00000000-0008-0000-0D00-0000D6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1" name="テキスト ボックス 470">
          <a:extLst>
            <a:ext uri="{FF2B5EF4-FFF2-40B4-BE49-F238E27FC236}">
              <a16:creationId xmlns:a16="http://schemas.microsoft.com/office/drawing/2014/main" id="{00000000-0008-0000-0D00-0000D7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2" name="直線コネクタ 471">
          <a:extLst>
            <a:ext uri="{FF2B5EF4-FFF2-40B4-BE49-F238E27FC236}">
              <a16:creationId xmlns:a16="http://schemas.microsoft.com/office/drawing/2014/main" id="{00000000-0008-0000-0D00-0000D8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3" name="テキスト ボックス 472">
          <a:extLst>
            <a:ext uri="{FF2B5EF4-FFF2-40B4-BE49-F238E27FC236}">
              <a16:creationId xmlns:a16="http://schemas.microsoft.com/office/drawing/2014/main" id="{00000000-0008-0000-0D00-0000D9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4" name="直線コネクタ 473">
          <a:extLst>
            <a:ext uri="{FF2B5EF4-FFF2-40B4-BE49-F238E27FC236}">
              <a16:creationId xmlns:a16="http://schemas.microsoft.com/office/drawing/2014/main" id="{00000000-0008-0000-0D00-0000DA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5" name="テキスト ボックス 474">
          <a:extLst>
            <a:ext uri="{FF2B5EF4-FFF2-40B4-BE49-F238E27FC236}">
              <a16:creationId xmlns:a16="http://schemas.microsoft.com/office/drawing/2014/main" id="{00000000-0008-0000-0D00-0000DB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6" name="直線コネクタ 475">
          <a:extLst>
            <a:ext uri="{FF2B5EF4-FFF2-40B4-BE49-F238E27FC236}">
              <a16:creationId xmlns:a16="http://schemas.microsoft.com/office/drawing/2014/main" id="{00000000-0008-0000-0D00-0000DC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D00-0000DD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a:extLst>
            <a:ext uri="{FF2B5EF4-FFF2-40B4-BE49-F238E27FC236}">
              <a16:creationId xmlns:a16="http://schemas.microsoft.com/office/drawing/2014/main" id="{00000000-0008-0000-0D00-0000D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a:extLst>
            <a:ext uri="{FF2B5EF4-FFF2-40B4-BE49-F238E27FC236}">
              <a16:creationId xmlns:a16="http://schemas.microsoft.com/office/drawing/2014/main" id="{00000000-0008-0000-0D00-0000DF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公民館】&#10;有形固定資産減価償却率グラフ枠">
          <a:extLst>
            <a:ext uri="{FF2B5EF4-FFF2-40B4-BE49-F238E27FC236}">
              <a16:creationId xmlns:a16="http://schemas.microsoft.com/office/drawing/2014/main" id="{00000000-0008-0000-0D00-0000E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81" name="直線コネクタ 480">
          <a:extLst>
            <a:ext uri="{FF2B5EF4-FFF2-40B4-BE49-F238E27FC236}">
              <a16:creationId xmlns:a16="http://schemas.microsoft.com/office/drawing/2014/main" id="{00000000-0008-0000-0D00-0000E1010000}"/>
            </a:ext>
          </a:extLst>
        </xdr:cNvPr>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82" name="【公民館】&#10;有形固定資産減価償却率最小値テキスト">
          <a:extLst>
            <a:ext uri="{FF2B5EF4-FFF2-40B4-BE49-F238E27FC236}">
              <a16:creationId xmlns:a16="http://schemas.microsoft.com/office/drawing/2014/main" id="{00000000-0008-0000-0D00-0000E2010000}"/>
            </a:ext>
          </a:extLst>
        </xdr:cNvPr>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83" name="直線コネクタ 482">
          <a:extLst>
            <a:ext uri="{FF2B5EF4-FFF2-40B4-BE49-F238E27FC236}">
              <a16:creationId xmlns:a16="http://schemas.microsoft.com/office/drawing/2014/main" id="{00000000-0008-0000-0D00-0000E3010000}"/>
            </a:ext>
          </a:extLst>
        </xdr:cNvPr>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4" name="【公民館】&#10;有形固定資産減価償却率最大値テキスト">
          <a:extLst>
            <a:ext uri="{FF2B5EF4-FFF2-40B4-BE49-F238E27FC236}">
              <a16:creationId xmlns:a16="http://schemas.microsoft.com/office/drawing/2014/main" id="{00000000-0008-0000-0D00-0000E4010000}"/>
            </a:ext>
          </a:extLst>
        </xdr:cNvPr>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5" name="直線コネクタ 484">
          <a:extLst>
            <a:ext uri="{FF2B5EF4-FFF2-40B4-BE49-F238E27FC236}">
              <a16:creationId xmlns:a16="http://schemas.microsoft.com/office/drawing/2014/main" id="{00000000-0008-0000-0D00-0000E5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486" name="【公民館】&#10;有形固定資産減価償却率平均値テキスト">
          <a:extLst>
            <a:ext uri="{FF2B5EF4-FFF2-40B4-BE49-F238E27FC236}">
              <a16:creationId xmlns:a16="http://schemas.microsoft.com/office/drawing/2014/main" id="{00000000-0008-0000-0D00-0000E6010000}"/>
            </a:ext>
          </a:extLst>
        </xdr:cNvPr>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87" name="フローチャート : 判断 486">
          <a:extLst>
            <a:ext uri="{FF2B5EF4-FFF2-40B4-BE49-F238E27FC236}">
              <a16:creationId xmlns:a16="http://schemas.microsoft.com/office/drawing/2014/main" id="{00000000-0008-0000-0D00-0000E7010000}"/>
            </a:ext>
          </a:extLst>
        </xdr:cNvPr>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88" name="フローチャート : 判断 487">
          <a:extLst>
            <a:ext uri="{FF2B5EF4-FFF2-40B4-BE49-F238E27FC236}">
              <a16:creationId xmlns:a16="http://schemas.microsoft.com/office/drawing/2014/main" id="{00000000-0008-0000-0D00-0000E8010000}"/>
            </a:ext>
          </a:extLst>
        </xdr:cNvPr>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00000000-0008-0000-0D00-0000E9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00000000-0008-0000-0D00-0000EA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00000000-0008-0000-0D00-0000EB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0000000-0008-0000-0D00-0000EC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00000000-0008-0000-0D00-0000ED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68835</xdr:rowOff>
    </xdr:from>
    <xdr:to>
      <xdr:col>22</xdr:col>
      <xdr:colOff>415925</xdr:colOff>
      <xdr:row>102</xdr:row>
      <xdr:rowOff>170435</xdr:rowOff>
    </xdr:to>
    <xdr:sp macro="" textlink="">
      <xdr:nvSpPr>
        <xdr:cNvPr id="494" name="円/楕円 493">
          <a:extLst>
            <a:ext uri="{FF2B5EF4-FFF2-40B4-BE49-F238E27FC236}">
              <a16:creationId xmlns:a16="http://schemas.microsoft.com/office/drawing/2014/main" id="{00000000-0008-0000-0D00-0000EE010000}"/>
            </a:ext>
          </a:extLst>
        </xdr:cNvPr>
        <xdr:cNvSpPr/>
      </xdr:nvSpPr>
      <xdr:spPr>
        <a:xfrm>
          <a:off x="15430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113555</xdr:rowOff>
    </xdr:from>
    <xdr:ext cx="405111" cy="259045"/>
    <xdr:sp macro="" textlink="">
      <xdr:nvSpPr>
        <xdr:cNvPr id="495" name="n_1aveValue【公民館】&#10;有形固定資産減価償却率">
          <a:extLst>
            <a:ext uri="{FF2B5EF4-FFF2-40B4-BE49-F238E27FC236}">
              <a16:creationId xmlns:a16="http://schemas.microsoft.com/office/drawing/2014/main" id="{00000000-0008-0000-0D00-0000EF010000}"/>
            </a:ext>
          </a:extLst>
        </xdr:cNvPr>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15512</xdr:rowOff>
    </xdr:from>
    <xdr:ext cx="405111" cy="259045"/>
    <xdr:sp macro="" textlink="">
      <xdr:nvSpPr>
        <xdr:cNvPr id="496" name="n_1mainValue【公民館】&#10;有形固定資産減価償却率">
          <a:extLst>
            <a:ext uri="{FF2B5EF4-FFF2-40B4-BE49-F238E27FC236}">
              <a16:creationId xmlns:a16="http://schemas.microsoft.com/office/drawing/2014/main" id="{00000000-0008-0000-0D00-0000F0010000}"/>
            </a:ext>
          </a:extLst>
        </xdr:cNvPr>
        <xdr:cNvSpPr txBox="1"/>
      </xdr:nvSpPr>
      <xdr:spPr>
        <a:xfrm>
          <a:off x="15266043"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a:extLst>
            <a:ext uri="{FF2B5EF4-FFF2-40B4-BE49-F238E27FC236}">
              <a16:creationId xmlns:a16="http://schemas.microsoft.com/office/drawing/2014/main" id="{00000000-0008-0000-0D00-0000F1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a:extLst>
            <a:ext uri="{FF2B5EF4-FFF2-40B4-BE49-F238E27FC236}">
              <a16:creationId xmlns:a16="http://schemas.microsoft.com/office/drawing/2014/main" id="{00000000-0008-0000-0D00-0000F2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a:extLst>
            <a:ext uri="{FF2B5EF4-FFF2-40B4-BE49-F238E27FC236}">
              <a16:creationId xmlns:a16="http://schemas.microsoft.com/office/drawing/2014/main" id="{00000000-0008-0000-0D00-0000F3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a:extLst>
            <a:ext uri="{FF2B5EF4-FFF2-40B4-BE49-F238E27FC236}">
              <a16:creationId xmlns:a16="http://schemas.microsoft.com/office/drawing/2014/main" id="{00000000-0008-0000-0D00-0000F4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a:extLst>
            <a:ext uri="{FF2B5EF4-FFF2-40B4-BE49-F238E27FC236}">
              <a16:creationId xmlns:a16="http://schemas.microsoft.com/office/drawing/2014/main" id="{00000000-0008-0000-0D00-0000F5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a:extLst>
            <a:ext uri="{FF2B5EF4-FFF2-40B4-BE49-F238E27FC236}">
              <a16:creationId xmlns:a16="http://schemas.microsoft.com/office/drawing/2014/main" id="{00000000-0008-0000-0D00-0000F6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a:extLst>
            <a:ext uri="{FF2B5EF4-FFF2-40B4-BE49-F238E27FC236}">
              <a16:creationId xmlns:a16="http://schemas.microsoft.com/office/drawing/2014/main" id="{00000000-0008-0000-0D00-0000F7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a:extLst>
            <a:ext uri="{FF2B5EF4-FFF2-40B4-BE49-F238E27FC236}">
              <a16:creationId xmlns:a16="http://schemas.microsoft.com/office/drawing/2014/main" id="{00000000-0008-0000-0D00-0000F8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00000000-0008-0000-0D00-0000F9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a:extLst>
            <a:ext uri="{FF2B5EF4-FFF2-40B4-BE49-F238E27FC236}">
              <a16:creationId xmlns:a16="http://schemas.microsoft.com/office/drawing/2014/main" id="{00000000-0008-0000-0D00-0000FA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7" name="直線コネクタ 506">
          <a:extLst>
            <a:ext uri="{FF2B5EF4-FFF2-40B4-BE49-F238E27FC236}">
              <a16:creationId xmlns:a16="http://schemas.microsoft.com/office/drawing/2014/main" id="{00000000-0008-0000-0D00-0000FB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8" name="テキスト ボックス 507">
          <a:extLst>
            <a:ext uri="{FF2B5EF4-FFF2-40B4-BE49-F238E27FC236}">
              <a16:creationId xmlns:a16="http://schemas.microsoft.com/office/drawing/2014/main" id="{00000000-0008-0000-0D00-0000FC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9" name="直線コネクタ 508">
          <a:extLst>
            <a:ext uri="{FF2B5EF4-FFF2-40B4-BE49-F238E27FC236}">
              <a16:creationId xmlns:a16="http://schemas.microsoft.com/office/drawing/2014/main" id="{00000000-0008-0000-0D00-0000FD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0" name="テキスト ボックス 509">
          <a:extLst>
            <a:ext uri="{FF2B5EF4-FFF2-40B4-BE49-F238E27FC236}">
              <a16:creationId xmlns:a16="http://schemas.microsoft.com/office/drawing/2014/main" id="{00000000-0008-0000-0D00-0000FE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1" name="直線コネクタ 510">
          <a:extLst>
            <a:ext uri="{FF2B5EF4-FFF2-40B4-BE49-F238E27FC236}">
              <a16:creationId xmlns:a16="http://schemas.microsoft.com/office/drawing/2014/main" id="{00000000-0008-0000-0D00-0000FF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2" name="テキスト ボックス 511">
          <a:extLst>
            <a:ext uri="{FF2B5EF4-FFF2-40B4-BE49-F238E27FC236}">
              <a16:creationId xmlns:a16="http://schemas.microsoft.com/office/drawing/2014/main" id="{00000000-0008-0000-0D00-00000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3" name="直線コネクタ 512">
          <a:extLst>
            <a:ext uri="{FF2B5EF4-FFF2-40B4-BE49-F238E27FC236}">
              <a16:creationId xmlns:a16="http://schemas.microsoft.com/office/drawing/2014/main" id="{00000000-0008-0000-0D00-00000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4" name="テキスト ボックス 513">
          <a:extLst>
            <a:ext uri="{FF2B5EF4-FFF2-40B4-BE49-F238E27FC236}">
              <a16:creationId xmlns:a16="http://schemas.microsoft.com/office/drawing/2014/main" id="{00000000-0008-0000-0D00-00000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5" name="直線コネクタ 514">
          <a:extLst>
            <a:ext uri="{FF2B5EF4-FFF2-40B4-BE49-F238E27FC236}">
              <a16:creationId xmlns:a16="http://schemas.microsoft.com/office/drawing/2014/main" id="{00000000-0008-0000-0D00-00000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6" name="テキスト ボックス 515">
          <a:extLst>
            <a:ext uri="{FF2B5EF4-FFF2-40B4-BE49-F238E27FC236}">
              <a16:creationId xmlns:a16="http://schemas.microsoft.com/office/drawing/2014/main" id="{00000000-0008-0000-0D00-00000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7" name="直線コネクタ 516">
          <a:extLst>
            <a:ext uri="{FF2B5EF4-FFF2-40B4-BE49-F238E27FC236}">
              <a16:creationId xmlns:a16="http://schemas.microsoft.com/office/drawing/2014/main" id="{00000000-0008-0000-0D00-00000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8" name="テキスト ボックス 517">
          <a:extLst>
            <a:ext uri="{FF2B5EF4-FFF2-40B4-BE49-F238E27FC236}">
              <a16:creationId xmlns:a16="http://schemas.microsoft.com/office/drawing/2014/main" id="{00000000-0008-0000-0D00-00000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a:extLst>
            <a:ext uri="{FF2B5EF4-FFF2-40B4-BE49-F238E27FC236}">
              <a16:creationId xmlns:a16="http://schemas.microsoft.com/office/drawing/2014/main" id="{00000000-0008-0000-0D00-00000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D00-00000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公民館】&#10;一人当たり面積グラフ枠">
          <a:extLst>
            <a:ext uri="{FF2B5EF4-FFF2-40B4-BE49-F238E27FC236}">
              <a16:creationId xmlns:a16="http://schemas.microsoft.com/office/drawing/2014/main" id="{00000000-0008-0000-0D00-00000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22" name="直線コネクタ 521">
          <a:extLst>
            <a:ext uri="{FF2B5EF4-FFF2-40B4-BE49-F238E27FC236}">
              <a16:creationId xmlns:a16="http://schemas.microsoft.com/office/drawing/2014/main" id="{00000000-0008-0000-0D00-00000A020000}"/>
            </a:ext>
          </a:extLst>
        </xdr:cNvPr>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3" name="【公民館】&#10;一人当たり面積最小値テキスト">
          <a:extLst>
            <a:ext uri="{FF2B5EF4-FFF2-40B4-BE49-F238E27FC236}">
              <a16:creationId xmlns:a16="http://schemas.microsoft.com/office/drawing/2014/main" id="{00000000-0008-0000-0D00-00000B020000}"/>
            </a:ext>
          </a:extLst>
        </xdr:cNvPr>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4" name="直線コネクタ 523">
          <a:extLst>
            <a:ext uri="{FF2B5EF4-FFF2-40B4-BE49-F238E27FC236}">
              <a16:creationId xmlns:a16="http://schemas.microsoft.com/office/drawing/2014/main" id="{00000000-0008-0000-0D00-00000C020000}"/>
            </a:ext>
          </a:extLst>
        </xdr:cNvPr>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25" name="【公民館】&#10;一人当たり面積最大値テキスト">
          <a:extLst>
            <a:ext uri="{FF2B5EF4-FFF2-40B4-BE49-F238E27FC236}">
              <a16:creationId xmlns:a16="http://schemas.microsoft.com/office/drawing/2014/main" id="{00000000-0008-0000-0D00-00000D020000}"/>
            </a:ext>
          </a:extLst>
        </xdr:cNvPr>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26" name="直線コネクタ 525">
          <a:extLst>
            <a:ext uri="{FF2B5EF4-FFF2-40B4-BE49-F238E27FC236}">
              <a16:creationId xmlns:a16="http://schemas.microsoft.com/office/drawing/2014/main" id="{00000000-0008-0000-0D00-00000E02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27" name="【公民館】&#10;一人当たり面積平均値テキスト">
          <a:extLst>
            <a:ext uri="{FF2B5EF4-FFF2-40B4-BE49-F238E27FC236}">
              <a16:creationId xmlns:a16="http://schemas.microsoft.com/office/drawing/2014/main" id="{00000000-0008-0000-0D00-00000F020000}"/>
            </a:ext>
          </a:extLst>
        </xdr:cNvPr>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28" name="フローチャート : 判断 527">
          <a:extLst>
            <a:ext uri="{FF2B5EF4-FFF2-40B4-BE49-F238E27FC236}">
              <a16:creationId xmlns:a16="http://schemas.microsoft.com/office/drawing/2014/main" id="{00000000-0008-0000-0D00-000010020000}"/>
            </a:ext>
          </a:extLst>
        </xdr:cNvPr>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29" name="フローチャート : 判断 528">
          <a:extLst>
            <a:ext uri="{FF2B5EF4-FFF2-40B4-BE49-F238E27FC236}">
              <a16:creationId xmlns:a16="http://schemas.microsoft.com/office/drawing/2014/main" id="{00000000-0008-0000-0D00-000011020000}"/>
            </a:ext>
          </a:extLst>
        </xdr:cNvPr>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D00-00001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D00-00001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D00-00001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D00-00001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D00-00001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120106</xdr:rowOff>
    </xdr:from>
    <xdr:to>
      <xdr:col>31</xdr:col>
      <xdr:colOff>85725</xdr:colOff>
      <xdr:row>102</xdr:row>
      <xdr:rowOff>50256</xdr:rowOff>
    </xdr:to>
    <xdr:sp macro="" textlink="">
      <xdr:nvSpPr>
        <xdr:cNvPr id="535" name="円/楕円 534">
          <a:extLst>
            <a:ext uri="{FF2B5EF4-FFF2-40B4-BE49-F238E27FC236}">
              <a16:creationId xmlns:a16="http://schemas.microsoft.com/office/drawing/2014/main" id="{00000000-0008-0000-0D00-000017020000}"/>
            </a:ext>
          </a:extLst>
        </xdr:cNvPr>
        <xdr:cNvSpPr/>
      </xdr:nvSpPr>
      <xdr:spPr>
        <a:xfrm>
          <a:off x="21272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147519</xdr:rowOff>
    </xdr:from>
    <xdr:ext cx="469744" cy="259045"/>
    <xdr:sp macro="" textlink="">
      <xdr:nvSpPr>
        <xdr:cNvPr id="536" name="n_1aveValue【公民館】&#10;一人当たり面積">
          <a:extLst>
            <a:ext uri="{FF2B5EF4-FFF2-40B4-BE49-F238E27FC236}">
              <a16:creationId xmlns:a16="http://schemas.microsoft.com/office/drawing/2014/main" id="{00000000-0008-0000-0D00-000018020000}"/>
            </a:ext>
          </a:extLst>
        </xdr:cNvPr>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66783</xdr:rowOff>
    </xdr:from>
    <xdr:ext cx="469744" cy="259045"/>
    <xdr:sp macro="" textlink="">
      <xdr:nvSpPr>
        <xdr:cNvPr id="537" name="n_1mainValue【公民館】&#10;一人当たり面積">
          <a:extLst>
            <a:ext uri="{FF2B5EF4-FFF2-40B4-BE49-F238E27FC236}">
              <a16:creationId xmlns:a16="http://schemas.microsoft.com/office/drawing/2014/main" id="{00000000-0008-0000-0D00-000019020000}"/>
            </a:ext>
          </a:extLst>
        </xdr:cNvPr>
        <xdr:cNvSpPr txBox="1"/>
      </xdr:nvSpPr>
      <xdr:spPr>
        <a:xfrm>
          <a:off x="21075727" y="1721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a:extLst>
            <a:ext uri="{FF2B5EF4-FFF2-40B4-BE49-F238E27FC236}">
              <a16:creationId xmlns:a16="http://schemas.microsoft.com/office/drawing/2014/main" id="{00000000-0008-0000-0D00-00001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a:extLst>
            <a:ext uri="{FF2B5EF4-FFF2-40B4-BE49-F238E27FC236}">
              <a16:creationId xmlns:a16="http://schemas.microsoft.com/office/drawing/2014/main" id="{00000000-0008-0000-0D00-00001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a:extLst>
            <a:ext uri="{FF2B5EF4-FFF2-40B4-BE49-F238E27FC236}">
              <a16:creationId xmlns:a16="http://schemas.microsoft.com/office/drawing/2014/main" id="{00000000-0008-0000-0D00-00001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阿賀町の面積は９５２．８９</a:t>
          </a:r>
          <a:r>
            <a:rPr kumimoji="1" lang="en-US" altLang="ja-JP" sz="1100">
              <a:solidFill>
                <a:schemeClr val="dk1"/>
              </a:solidFill>
              <a:effectLst/>
              <a:latin typeface="+mn-lt"/>
              <a:ea typeface="+mn-ea"/>
              <a:cs typeface="+mn-cs"/>
            </a:rPr>
            <a:t>Km2</a:t>
          </a:r>
          <a:r>
            <a:rPr kumimoji="1" lang="ja-JP" altLang="ja-JP" sz="1100">
              <a:solidFill>
                <a:schemeClr val="dk1"/>
              </a:solidFill>
              <a:effectLst/>
              <a:latin typeface="+mn-lt"/>
              <a:ea typeface="+mn-ea"/>
              <a:cs typeface="+mn-cs"/>
            </a:rPr>
            <a:t>と新潟県の面積の約７．６％を占めている。それに反し人口は平成２７年国勢調査で１１，６８０人であり、大幅な減少が進んでいる。広大な面積に集落が点在しているため、道路、橋りょう等のインフラ施設及び学校施設面積の一人あたりが保有する面積は類似団体と比較し高い数値となっている。住民生活に欠かせない道路等の維持管理経費が財政を圧迫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と少子化により保育園の統合が進み、平成３０年度は３施設となる。また小学校は平成３１年度に３施設となる予定である。今後も各施設の統廃合が進み、遊休施設となる施設が増加するため、売却や除却等、適正な管理の推進を早急に進める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11,782
11,751
952.89
12,727,729
12,264,911
447,461
8,945,589
17,829,033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135.8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a:extLst>
            <a:ext uri="{FF2B5EF4-FFF2-40B4-BE49-F238E27FC236}">
              <a16:creationId xmlns:a16="http://schemas.microsoft.com/office/drawing/2014/main" id="{00000000-0008-0000-0E00-00004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a:extLst>
            <a:ext uri="{FF2B5EF4-FFF2-40B4-BE49-F238E27FC236}">
              <a16:creationId xmlns:a16="http://schemas.microsoft.com/office/drawing/2014/main" id="{00000000-0008-0000-0E00-00004C000000}"/>
            </a:ext>
          </a:extLst>
        </xdr:cNvPr>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a:extLst>
            <a:ext uri="{FF2B5EF4-FFF2-40B4-BE49-F238E27FC236}">
              <a16:creationId xmlns:a16="http://schemas.microsoft.com/office/drawing/2014/main" id="{00000000-0008-0000-0E00-00004E000000}"/>
            </a:ext>
          </a:extLst>
        </xdr:cNvPr>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a:extLst>
            <a:ext uri="{FF2B5EF4-FFF2-40B4-BE49-F238E27FC236}">
              <a16:creationId xmlns:a16="http://schemas.microsoft.com/office/drawing/2014/main" id="{00000000-0008-0000-0E00-000050000000}"/>
            </a:ext>
          </a:extLst>
        </xdr:cNvPr>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a:extLst>
            <a:ext uri="{FF2B5EF4-FFF2-40B4-BE49-F238E27FC236}">
              <a16:creationId xmlns:a16="http://schemas.microsoft.com/office/drawing/2014/main" id="{00000000-0008-0000-0E00-000051000000}"/>
            </a:ext>
          </a:extLst>
        </xdr:cNvPr>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82" name="フローチャート : 判断 81">
          <a:extLst>
            <a:ext uri="{FF2B5EF4-FFF2-40B4-BE49-F238E27FC236}">
              <a16:creationId xmlns:a16="http://schemas.microsoft.com/office/drawing/2014/main" id="{00000000-0008-0000-0E00-000052000000}"/>
            </a:ext>
          </a:extLst>
        </xdr:cNvPr>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83" name="n_1aveValue【体育館・プール】&#10;有形固定資産減価償却率">
          <a:extLst>
            <a:ext uri="{FF2B5EF4-FFF2-40B4-BE49-F238E27FC236}">
              <a16:creationId xmlns:a16="http://schemas.microsoft.com/office/drawing/2014/main" id="{00000000-0008-0000-0E00-000053000000}"/>
            </a:ext>
          </a:extLst>
        </xdr:cNvPr>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96157</xdr:rowOff>
    </xdr:from>
    <xdr:to>
      <xdr:col>5</xdr:col>
      <xdr:colOff>409575</xdr:colOff>
      <xdr:row>61</xdr:row>
      <xdr:rowOff>26307</xdr:rowOff>
    </xdr:to>
    <xdr:sp macro="" textlink="">
      <xdr:nvSpPr>
        <xdr:cNvPr id="89" name="円/楕円 88">
          <a:extLst>
            <a:ext uri="{FF2B5EF4-FFF2-40B4-BE49-F238E27FC236}">
              <a16:creationId xmlns:a16="http://schemas.microsoft.com/office/drawing/2014/main" id="{00000000-0008-0000-0E00-000059000000}"/>
            </a:ext>
          </a:extLst>
        </xdr:cNvPr>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42834</xdr:rowOff>
    </xdr:from>
    <xdr:ext cx="405111" cy="259045"/>
    <xdr:sp macro="" textlink="">
      <xdr:nvSpPr>
        <xdr:cNvPr id="90" name="n_1mainValue【体育館・プール】&#10;有形固定資産減価償却率">
          <a:extLst>
            <a:ext uri="{FF2B5EF4-FFF2-40B4-BE49-F238E27FC236}">
              <a16:creationId xmlns:a16="http://schemas.microsoft.com/office/drawing/2014/main" id="{00000000-0008-0000-0E00-00005A000000}"/>
            </a:ext>
          </a:extLst>
        </xdr:cNvPr>
        <xdr:cNvSpPr txBox="1"/>
      </xdr:nvSpPr>
      <xdr:spPr>
        <a:xfrm>
          <a:off x="3582043"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体育館・プール】&#10;一人当たり面積グラフ枠">
          <a:extLst>
            <a:ext uri="{FF2B5EF4-FFF2-40B4-BE49-F238E27FC236}">
              <a16:creationId xmlns:a16="http://schemas.microsoft.com/office/drawing/2014/main" id="{00000000-0008-0000-0E00-00007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86541</xdr:rowOff>
    </xdr:from>
    <xdr:to>
      <xdr:col>15</xdr:col>
      <xdr:colOff>180340</xdr:colOff>
      <xdr:row>63</xdr:row>
      <xdr:rowOff>150223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9859191"/>
          <a:ext cx="0" cy="109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154050</xdr:rowOff>
    </xdr:from>
    <xdr:ext cx="469744" cy="259045"/>
    <xdr:sp macro="" textlink="">
      <xdr:nvSpPr>
        <xdr:cNvPr id="117" name="【体育館・プール】&#10;一人当たり面積最小値テキスト">
          <a:extLst>
            <a:ext uri="{FF2B5EF4-FFF2-40B4-BE49-F238E27FC236}">
              <a16:creationId xmlns:a16="http://schemas.microsoft.com/office/drawing/2014/main" id="{00000000-0008-0000-0E00-000075000000}"/>
            </a:ext>
          </a:extLst>
        </xdr:cNvPr>
        <xdr:cNvSpPr txBox="1"/>
      </xdr:nvSpPr>
      <xdr:spPr>
        <a:xfrm>
          <a:off x="10566400" y="1095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150223</xdr:rowOff>
    </xdr:from>
    <xdr:to>
      <xdr:col>15</xdr:col>
      <xdr:colOff>269875</xdr:colOff>
      <xdr:row>63</xdr:row>
      <xdr:rowOff>150223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33218</xdr:rowOff>
    </xdr:from>
    <xdr:ext cx="469744" cy="259045"/>
    <xdr:sp macro="" textlink="">
      <xdr:nvSpPr>
        <xdr:cNvPr id="119" name="【体育館・プール】&#10;一人当たり面積最大値テキスト">
          <a:extLst>
            <a:ext uri="{FF2B5EF4-FFF2-40B4-BE49-F238E27FC236}">
              <a16:creationId xmlns:a16="http://schemas.microsoft.com/office/drawing/2014/main" id="{00000000-0008-0000-0E00-000077000000}"/>
            </a:ext>
          </a:extLst>
        </xdr:cNvPr>
        <xdr:cNvSpPr txBox="1"/>
      </xdr:nvSpPr>
      <xdr:spPr>
        <a:xfrm>
          <a:off x="10566400" y="963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57</xdr:row>
      <xdr:rowOff>86541</xdr:rowOff>
    </xdr:from>
    <xdr:to>
      <xdr:col>15</xdr:col>
      <xdr:colOff>269875</xdr:colOff>
      <xdr:row>57</xdr:row>
      <xdr:rowOff>86541</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985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128468</xdr:rowOff>
    </xdr:from>
    <xdr:ext cx="469744" cy="259045"/>
    <xdr:sp macro="" textlink="">
      <xdr:nvSpPr>
        <xdr:cNvPr id="121" name="【体育館・プール】&#10;一人当たり面積平均値テキスト">
          <a:extLst>
            <a:ext uri="{FF2B5EF4-FFF2-40B4-BE49-F238E27FC236}">
              <a16:creationId xmlns:a16="http://schemas.microsoft.com/office/drawing/2014/main" id="{00000000-0008-0000-0E00-000079000000}"/>
            </a:ext>
          </a:extLst>
        </xdr:cNvPr>
        <xdr:cNvSpPr txBox="1"/>
      </xdr:nvSpPr>
      <xdr:spPr>
        <a:xfrm>
          <a:off x="10566400" y="1041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150041</xdr:rowOff>
    </xdr:from>
    <xdr:to>
      <xdr:col>15</xdr:col>
      <xdr:colOff>231775</xdr:colOff>
      <xdr:row>61</xdr:row>
      <xdr:rowOff>80191</xdr:rowOff>
    </xdr:to>
    <xdr:sp macro="" textlink="">
      <xdr:nvSpPr>
        <xdr:cNvPr id="122" name="フローチャート : 判断 121">
          <a:extLst>
            <a:ext uri="{FF2B5EF4-FFF2-40B4-BE49-F238E27FC236}">
              <a16:creationId xmlns:a16="http://schemas.microsoft.com/office/drawing/2014/main" id="{00000000-0008-0000-0E00-00007A000000}"/>
            </a:ext>
          </a:extLst>
        </xdr:cNvPr>
        <xdr:cNvSpPr/>
      </xdr:nvSpPr>
      <xdr:spPr>
        <a:xfrm>
          <a:off x="104267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11249</xdr:rowOff>
    </xdr:from>
    <xdr:to>
      <xdr:col>14</xdr:col>
      <xdr:colOff>79375</xdr:colOff>
      <xdr:row>61</xdr:row>
      <xdr:rowOff>112849</xdr:rowOff>
    </xdr:to>
    <xdr:sp macro="" textlink="">
      <xdr:nvSpPr>
        <xdr:cNvPr id="123" name="フローチャート : 判断 122">
          <a:extLst>
            <a:ext uri="{FF2B5EF4-FFF2-40B4-BE49-F238E27FC236}">
              <a16:creationId xmlns:a16="http://schemas.microsoft.com/office/drawing/2014/main" id="{00000000-0008-0000-0E00-00007B000000}"/>
            </a:ext>
          </a:extLst>
        </xdr:cNvPr>
        <xdr:cNvSpPr/>
      </xdr:nvSpPr>
      <xdr:spPr>
        <a:xfrm>
          <a:off x="9588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103976</xdr:rowOff>
    </xdr:from>
    <xdr:ext cx="469744" cy="259045"/>
    <xdr:sp macro="" textlink="">
      <xdr:nvSpPr>
        <xdr:cNvPr id="124" name="n_1aveValue【体育館・プール】&#10;一人当たり面積">
          <a:extLst>
            <a:ext uri="{FF2B5EF4-FFF2-40B4-BE49-F238E27FC236}">
              <a16:creationId xmlns:a16="http://schemas.microsoft.com/office/drawing/2014/main" id="{00000000-0008-0000-0E00-00007C000000}"/>
            </a:ext>
          </a:extLst>
        </xdr:cNvPr>
        <xdr:cNvSpPr txBox="1"/>
      </xdr:nvSpPr>
      <xdr:spPr>
        <a:xfrm>
          <a:off x="93917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156573</xdr:rowOff>
    </xdr:from>
    <xdr:to>
      <xdr:col>14</xdr:col>
      <xdr:colOff>79375</xdr:colOff>
      <xdr:row>56</xdr:row>
      <xdr:rowOff>86723</xdr:rowOff>
    </xdr:to>
    <xdr:sp macro="" textlink="">
      <xdr:nvSpPr>
        <xdr:cNvPr id="130" name="円/楕円 129">
          <a:extLst>
            <a:ext uri="{FF2B5EF4-FFF2-40B4-BE49-F238E27FC236}">
              <a16:creationId xmlns:a16="http://schemas.microsoft.com/office/drawing/2014/main" id="{00000000-0008-0000-0E00-000082000000}"/>
            </a:ext>
          </a:extLst>
        </xdr:cNvPr>
        <xdr:cNvSpPr/>
      </xdr:nvSpPr>
      <xdr:spPr>
        <a:xfrm>
          <a:off x="9588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103250</xdr:rowOff>
    </xdr:from>
    <xdr:ext cx="469744" cy="259045"/>
    <xdr:sp macro="" textlink="">
      <xdr:nvSpPr>
        <xdr:cNvPr id="131" name="n_1mainValue【体育館・プール】&#10;一人当たり面積">
          <a:extLst>
            <a:ext uri="{FF2B5EF4-FFF2-40B4-BE49-F238E27FC236}">
              <a16:creationId xmlns:a16="http://schemas.microsoft.com/office/drawing/2014/main" id="{00000000-0008-0000-0E00-000083000000}"/>
            </a:ext>
          </a:extLst>
        </xdr:cNvPr>
        <xdr:cNvSpPr txBox="1"/>
      </xdr:nvSpPr>
      <xdr:spPr>
        <a:xfrm>
          <a:off x="9391727" y="936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5" name="【福祉施設】&#10;有形固定資産減価償却率グラフ枠">
          <a:extLst>
            <a:ext uri="{FF2B5EF4-FFF2-40B4-BE49-F238E27FC236}">
              <a16:creationId xmlns:a16="http://schemas.microsoft.com/office/drawing/2014/main" id="{00000000-0008-0000-0E00-00009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7" name="【福祉施設】&#10;有形固定資産減価償却率最小値テキスト">
          <a:extLst>
            <a:ext uri="{FF2B5EF4-FFF2-40B4-BE49-F238E27FC236}">
              <a16:creationId xmlns:a16="http://schemas.microsoft.com/office/drawing/2014/main" id="{00000000-0008-0000-0E00-00009D000000}"/>
            </a:ext>
          </a:extLst>
        </xdr:cNvPr>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159" name="【福祉施設】&#10;有形固定資産減価償却率最大値テキスト">
          <a:extLst>
            <a:ext uri="{FF2B5EF4-FFF2-40B4-BE49-F238E27FC236}">
              <a16:creationId xmlns:a16="http://schemas.microsoft.com/office/drawing/2014/main" id="{00000000-0008-0000-0E00-00009F000000}"/>
            </a:ext>
          </a:extLst>
        </xdr:cNvPr>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161" name="【福祉施設】&#10;有形固定資産減価償却率平均値テキスト">
          <a:extLst>
            <a:ext uri="{FF2B5EF4-FFF2-40B4-BE49-F238E27FC236}">
              <a16:creationId xmlns:a16="http://schemas.microsoft.com/office/drawing/2014/main" id="{00000000-0008-0000-0E00-0000A1000000}"/>
            </a:ext>
          </a:extLst>
        </xdr:cNvPr>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162" name="フローチャート : 判断 161">
          <a:extLst>
            <a:ext uri="{FF2B5EF4-FFF2-40B4-BE49-F238E27FC236}">
              <a16:creationId xmlns:a16="http://schemas.microsoft.com/office/drawing/2014/main" id="{00000000-0008-0000-0E00-0000A2000000}"/>
            </a:ext>
          </a:extLst>
        </xdr:cNvPr>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163" name="フローチャート : 判断 162">
          <a:extLst>
            <a:ext uri="{FF2B5EF4-FFF2-40B4-BE49-F238E27FC236}">
              <a16:creationId xmlns:a16="http://schemas.microsoft.com/office/drawing/2014/main" id="{00000000-0008-0000-0E00-0000A3000000}"/>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82566</xdr:rowOff>
    </xdr:from>
    <xdr:ext cx="405111" cy="259045"/>
    <xdr:sp macro="" textlink="">
      <xdr:nvSpPr>
        <xdr:cNvPr id="164" name="n_1aveValue【福祉施設】&#10;有形固定資産減価償却率">
          <a:extLst>
            <a:ext uri="{FF2B5EF4-FFF2-40B4-BE49-F238E27FC236}">
              <a16:creationId xmlns:a16="http://schemas.microsoft.com/office/drawing/2014/main" id="{00000000-0008-0000-0E00-0000A4000000}"/>
            </a:ext>
          </a:extLst>
        </xdr:cNvPr>
        <xdr:cNvSpPr txBox="1"/>
      </xdr:nvSpPr>
      <xdr:spPr>
        <a:xfrm>
          <a:off x="3582043"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2539</xdr:rowOff>
    </xdr:from>
    <xdr:to>
      <xdr:col>5</xdr:col>
      <xdr:colOff>409575</xdr:colOff>
      <xdr:row>85</xdr:row>
      <xdr:rowOff>104139</xdr:rowOff>
    </xdr:to>
    <xdr:sp macro="" textlink="">
      <xdr:nvSpPr>
        <xdr:cNvPr id="170" name="円/楕円 169">
          <a:extLst>
            <a:ext uri="{FF2B5EF4-FFF2-40B4-BE49-F238E27FC236}">
              <a16:creationId xmlns:a16="http://schemas.microsoft.com/office/drawing/2014/main" id="{00000000-0008-0000-0E00-0000AA000000}"/>
            </a:ext>
          </a:extLst>
        </xdr:cNvPr>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95266</xdr:rowOff>
    </xdr:from>
    <xdr:ext cx="405111" cy="259045"/>
    <xdr:sp macro="" textlink="">
      <xdr:nvSpPr>
        <xdr:cNvPr id="171" name="n_1mainValue【福祉施設】&#10;有形固定資産減価償却率">
          <a:extLst>
            <a:ext uri="{FF2B5EF4-FFF2-40B4-BE49-F238E27FC236}">
              <a16:creationId xmlns:a16="http://schemas.microsoft.com/office/drawing/2014/main" id="{00000000-0008-0000-0E00-0000AB000000}"/>
            </a:ext>
          </a:extLst>
        </xdr:cNvPr>
        <xdr:cNvSpPr txBox="1"/>
      </xdr:nvSpPr>
      <xdr:spPr>
        <a:xfrm>
          <a:off x="3582043"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福祉施設】&#10;一人当たり面積グラフ枠">
          <a:extLst>
            <a:ext uri="{FF2B5EF4-FFF2-40B4-BE49-F238E27FC236}">
              <a16:creationId xmlns:a16="http://schemas.microsoft.com/office/drawing/2014/main" id="{00000000-0008-0000-0E00-0000C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194" name="【福祉施設】&#10;一人当たり面積最小値テキスト">
          <a:extLst>
            <a:ext uri="{FF2B5EF4-FFF2-40B4-BE49-F238E27FC236}">
              <a16:creationId xmlns:a16="http://schemas.microsoft.com/office/drawing/2014/main" id="{00000000-0008-0000-0E00-0000C2000000}"/>
            </a:ext>
          </a:extLst>
        </xdr:cNvPr>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196" name="【福祉施設】&#10;一人当たり面積最大値テキスト">
          <a:extLst>
            <a:ext uri="{FF2B5EF4-FFF2-40B4-BE49-F238E27FC236}">
              <a16:creationId xmlns:a16="http://schemas.microsoft.com/office/drawing/2014/main" id="{00000000-0008-0000-0E00-0000C4000000}"/>
            </a:ext>
          </a:extLst>
        </xdr:cNvPr>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198" name="【福祉施設】&#10;一人当たり面積平均値テキスト">
          <a:extLst>
            <a:ext uri="{FF2B5EF4-FFF2-40B4-BE49-F238E27FC236}">
              <a16:creationId xmlns:a16="http://schemas.microsoft.com/office/drawing/2014/main" id="{00000000-0008-0000-0E00-0000C6000000}"/>
            </a:ext>
          </a:extLst>
        </xdr:cNvPr>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199" name="フローチャート : 判断 198">
          <a:extLst>
            <a:ext uri="{FF2B5EF4-FFF2-40B4-BE49-F238E27FC236}">
              <a16:creationId xmlns:a16="http://schemas.microsoft.com/office/drawing/2014/main" id="{00000000-0008-0000-0E00-0000C7000000}"/>
            </a:ext>
          </a:extLst>
        </xdr:cNvPr>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00" name="フローチャート : 判断 199">
          <a:extLst>
            <a:ext uri="{FF2B5EF4-FFF2-40B4-BE49-F238E27FC236}">
              <a16:creationId xmlns:a16="http://schemas.microsoft.com/office/drawing/2014/main" id="{00000000-0008-0000-0E00-0000C8000000}"/>
            </a:ext>
          </a:extLst>
        </xdr:cNvPr>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130319</xdr:rowOff>
    </xdr:from>
    <xdr:ext cx="469744" cy="259045"/>
    <xdr:sp macro="" textlink="">
      <xdr:nvSpPr>
        <xdr:cNvPr id="201" name="n_1aveValue【福祉施設】&#10;一人当たり面積">
          <a:extLst>
            <a:ext uri="{FF2B5EF4-FFF2-40B4-BE49-F238E27FC236}">
              <a16:creationId xmlns:a16="http://schemas.microsoft.com/office/drawing/2014/main" id="{00000000-0008-0000-0E00-0000C9000000}"/>
            </a:ext>
          </a:extLst>
        </xdr:cNvPr>
        <xdr:cNvSpPr txBox="1"/>
      </xdr:nvSpPr>
      <xdr:spPr>
        <a:xfrm>
          <a:off x="93917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167894</xdr:rowOff>
    </xdr:from>
    <xdr:to>
      <xdr:col>14</xdr:col>
      <xdr:colOff>79375</xdr:colOff>
      <xdr:row>80</xdr:row>
      <xdr:rowOff>98044</xdr:rowOff>
    </xdr:to>
    <xdr:sp macro="" textlink="">
      <xdr:nvSpPr>
        <xdr:cNvPr id="207" name="円/楕円 206">
          <a:extLst>
            <a:ext uri="{FF2B5EF4-FFF2-40B4-BE49-F238E27FC236}">
              <a16:creationId xmlns:a16="http://schemas.microsoft.com/office/drawing/2014/main" id="{00000000-0008-0000-0E00-0000CF000000}"/>
            </a:ext>
          </a:extLst>
        </xdr:cNvPr>
        <xdr:cNvSpPr/>
      </xdr:nvSpPr>
      <xdr:spPr>
        <a:xfrm>
          <a:off x="9588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114571</xdr:rowOff>
    </xdr:from>
    <xdr:ext cx="469744" cy="259045"/>
    <xdr:sp macro="" textlink="">
      <xdr:nvSpPr>
        <xdr:cNvPr id="208" name="n_1mainValue【福祉施設】&#10;一人当たり面積">
          <a:extLst>
            <a:ext uri="{FF2B5EF4-FFF2-40B4-BE49-F238E27FC236}">
              <a16:creationId xmlns:a16="http://schemas.microsoft.com/office/drawing/2014/main" id="{00000000-0008-0000-0E00-0000D0000000}"/>
            </a:ext>
          </a:extLst>
        </xdr:cNvPr>
        <xdr:cNvSpPr txBox="1"/>
      </xdr:nvSpPr>
      <xdr:spPr>
        <a:xfrm>
          <a:off x="9391727"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4" name="【市民会館】&#10;有形固定資産減価償却率グラフ枠">
          <a:extLst>
            <a:ext uri="{FF2B5EF4-FFF2-40B4-BE49-F238E27FC236}">
              <a16:creationId xmlns:a16="http://schemas.microsoft.com/office/drawing/2014/main" id="{00000000-0008-0000-0E00-0000EA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36" name="【市民会館】&#10;有形固定資産減価償却率最小値テキスト">
          <a:extLst>
            <a:ext uri="{FF2B5EF4-FFF2-40B4-BE49-F238E27FC236}">
              <a16:creationId xmlns:a16="http://schemas.microsoft.com/office/drawing/2014/main" id="{00000000-0008-0000-0E00-0000EC000000}"/>
            </a:ext>
          </a:extLst>
        </xdr:cNvPr>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238" name="【市民会館】&#10;有形固定資産減価償却率最大値テキスト">
          <a:extLst>
            <a:ext uri="{FF2B5EF4-FFF2-40B4-BE49-F238E27FC236}">
              <a16:creationId xmlns:a16="http://schemas.microsoft.com/office/drawing/2014/main" id="{00000000-0008-0000-0E00-0000EE000000}"/>
            </a:ext>
          </a:extLst>
        </xdr:cNvPr>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113228</xdr:rowOff>
    </xdr:from>
    <xdr:ext cx="405111" cy="259045"/>
    <xdr:sp macro="" textlink="">
      <xdr:nvSpPr>
        <xdr:cNvPr id="240" name="【市民会館】&#10;有形固定資産減価償却率平均値テキスト">
          <a:extLst>
            <a:ext uri="{FF2B5EF4-FFF2-40B4-BE49-F238E27FC236}">
              <a16:creationId xmlns:a16="http://schemas.microsoft.com/office/drawing/2014/main" id="{00000000-0008-0000-0E00-0000F0000000}"/>
            </a:ext>
          </a:extLst>
        </xdr:cNvPr>
        <xdr:cNvSpPr txBox="1"/>
      </xdr:nvSpPr>
      <xdr:spPr>
        <a:xfrm>
          <a:off x="4724400" y="1811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241" name="フローチャート : 判断 240">
          <a:extLst>
            <a:ext uri="{FF2B5EF4-FFF2-40B4-BE49-F238E27FC236}">
              <a16:creationId xmlns:a16="http://schemas.microsoft.com/office/drawing/2014/main" id="{00000000-0008-0000-0E00-0000F1000000}"/>
            </a:ext>
          </a:extLst>
        </xdr:cNvPr>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242" name="フローチャート : 判断 241">
          <a:extLst>
            <a:ext uri="{FF2B5EF4-FFF2-40B4-BE49-F238E27FC236}">
              <a16:creationId xmlns:a16="http://schemas.microsoft.com/office/drawing/2014/main" id="{00000000-0008-0000-0E00-0000F2000000}"/>
            </a:ext>
          </a:extLst>
        </xdr:cNvPr>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82204</xdr:rowOff>
    </xdr:from>
    <xdr:ext cx="405111" cy="259045"/>
    <xdr:sp macro="" textlink="">
      <xdr:nvSpPr>
        <xdr:cNvPr id="243" name="n_1aveValue【市民会館】&#10;有形固定資産減価償却率">
          <a:extLst>
            <a:ext uri="{FF2B5EF4-FFF2-40B4-BE49-F238E27FC236}">
              <a16:creationId xmlns:a16="http://schemas.microsoft.com/office/drawing/2014/main" id="{00000000-0008-0000-0E00-0000F3000000}"/>
            </a:ext>
          </a:extLst>
        </xdr:cNvPr>
        <xdr:cNvSpPr txBox="1"/>
      </xdr:nvSpPr>
      <xdr:spPr>
        <a:xfrm>
          <a:off x="3582043"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118473</xdr:rowOff>
    </xdr:from>
    <xdr:to>
      <xdr:col>5</xdr:col>
      <xdr:colOff>409575</xdr:colOff>
      <xdr:row>100</xdr:row>
      <xdr:rowOff>48623</xdr:rowOff>
    </xdr:to>
    <xdr:sp macro="" textlink="">
      <xdr:nvSpPr>
        <xdr:cNvPr id="249" name="円/楕円 248">
          <a:extLst>
            <a:ext uri="{FF2B5EF4-FFF2-40B4-BE49-F238E27FC236}">
              <a16:creationId xmlns:a16="http://schemas.microsoft.com/office/drawing/2014/main" id="{00000000-0008-0000-0E00-0000F9000000}"/>
            </a:ext>
          </a:extLst>
        </xdr:cNvPr>
        <xdr:cNvSpPr/>
      </xdr:nvSpPr>
      <xdr:spPr>
        <a:xfrm>
          <a:off x="3746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65150</xdr:rowOff>
    </xdr:from>
    <xdr:ext cx="405111" cy="259045"/>
    <xdr:sp macro="" textlink="">
      <xdr:nvSpPr>
        <xdr:cNvPr id="250" name="n_1mainValue【市民会館】&#10;有形固定資産減価償却率">
          <a:extLst>
            <a:ext uri="{FF2B5EF4-FFF2-40B4-BE49-F238E27FC236}">
              <a16:creationId xmlns:a16="http://schemas.microsoft.com/office/drawing/2014/main" id="{00000000-0008-0000-0E00-0000FA000000}"/>
            </a:ext>
          </a:extLst>
        </xdr:cNvPr>
        <xdr:cNvSpPr txBox="1"/>
      </xdr:nvSpPr>
      <xdr:spPr>
        <a:xfrm>
          <a:off x="3582043"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4" name="【市民会館】&#10;一人当たり面積グラフ枠">
          <a:extLst>
            <a:ext uri="{FF2B5EF4-FFF2-40B4-BE49-F238E27FC236}">
              <a16:creationId xmlns:a16="http://schemas.microsoft.com/office/drawing/2014/main" id="{00000000-0008-0000-0E00-00001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140970</xdr:rowOff>
    </xdr:from>
    <xdr:to>
      <xdr:col>15</xdr:col>
      <xdr:colOff>180340</xdr:colOff>
      <xdr:row>108</xdr:row>
      <xdr:rowOff>64770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10476865" y="17800320"/>
          <a:ext cx="0" cy="78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68597</xdr:rowOff>
    </xdr:from>
    <xdr:ext cx="469744" cy="259045"/>
    <xdr:sp macro="" textlink="">
      <xdr:nvSpPr>
        <xdr:cNvPr id="276" name="【市民会館】&#10;一人当たり面積最小値テキスト">
          <a:extLst>
            <a:ext uri="{FF2B5EF4-FFF2-40B4-BE49-F238E27FC236}">
              <a16:creationId xmlns:a16="http://schemas.microsoft.com/office/drawing/2014/main" id="{00000000-0008-0000-0E00-000014010000}"/>
            </a:ext>
          </a:extLst>
        </xdr:cNvPr>
        <xdr:cNvSpPr txBox="1"/>
      </xdr:nvSpPr>
      <xdr:spPr>
        <a:xfrm>
          <a:off x="10566400"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108</xdr:row>
      <xdr:rowOff>64770</xdr:rowOff>
    </xdr:from>
    <xdr:to>
      <xdr:col>15</xdr:col>
      <xdr:colOff>269875</xdr:colOff>
      <xdr:row>108</xdr:row>
      <xdr:rowOff>64770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0388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87647</xdr:rowOff>
    </xdr:from>
    <xdr:ext cx="469744" cy="259045"/>
    <xdr:sp macro="" textlink="">
      <xdr:nvSpPr>
        <xdr:cNvPr id="278" name="【市民会館】&#10;一人当たり面積最大値テキスト">
          <a:extLst>
            <a:ext uri="{FF2B5EF4-FFF2-40B4-BE49-F238E27FC236}">
              <a16:creationId xmlns:a16="http://schemas.microsoft.com/office/drawing/2014/main" id="{00000000-0008-0000-0E00-000016010000}"/>
            </a:ext>
          </a:extLst>
        </xdr:cNvPr>
        <xdr:cNvSpPr txBox="1"/>
      </xdr:nvSpPr>
      <xdr:spPr>
        <a:xfrm>
          <a:off x="10566400" y="175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103</xdr:row>
      <xdr:rowOff>140970</xdr:rowOff>
    </xdr:from>
    <xdr:to>
      <xdr:col>15</xdr:col>
      <xdr:colOff>269875</xdr:colOff>
      <xdr:row>103</xdr:row>
      <xdr:rowOff>140970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0388600" y="178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72407</xdr:rowOff>
    </xdr:from>
    <xdr:ext cx="469744" cy="259045"/>
    <xdr:sp macro="" textlink="">
      <xdr:nvSpPr>
        <xdr:cNvPr id="280" name="【市民会館】&#10;一人当たり面積平均値テキスト">
          <a:extLst>
            <a:ext uri="{FF2B5EF4-FFF2-40B4-BE49-F238E27FC236}">
              <a16:creationId xmlns:a16="http://schemas.microsoft.com/office/drawing/2014/main" id="{00000000-0008-0000-0E00-000018010000}"/>
            </a:ext>
          </a:extLst>
        </xdr:cNvPr>
        <xdr:cNvSpPr txBox="1"/>
      </xdr:nvSpPr>
      <xdr:spPr>
        <a:xfrm>
          <a:off x="105664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93980</xdr:rowOff>
    </xdr:from>
    <xdr:to>
      <xdr:col>15</xdr:col>
      <xdr:colOff>231775</xdr:colOff>
      <xdr:row>106</xdr:row>
      <xdr:rowOff>24130</xdr:rowOff>
    </xdr:to>
    <xdr:sp macro="" textlink="">
      <xdr:nvSpPr>
        <xdr:cNvPr id="281" name="フローチャート : 判断 280">
          <a:extLst>
            <a:ext uri="{FF2B5EF4-FFF2-40B4-BE49-F238E27FC236}">
              <a16:creationId xmlns:a16="http://schemas.microsoft.com/office/drawing/2014/main" id="{00000000-0008-0000-0E00-000019010000}"/>
            </a:ext>
          </a:extLst>
        </xdr:cNvPr>
        <xdr:cNvSpPr/>
      </xdr:nvSpPr>
      <xdr:spPr>
        <a:xfrm>
          <a:off x="10426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71120</xdr:rowOff>
    </xdr:from>
    <xdr:to>
      <xdr:col>14</xdr:col>
      <xdr:colOff>79375</xdr:colOff>
      <xdr:row>106</xdr:row>
      <xdr:rowOff>1270</xdr:rowOff>
    </xdr:to>
    <xdr:sp macro="" textlink="">
      <xdr:nvSpPr>
        <xdr:cNvPr id="282" name="フローチャート : 判断 281">
          <a:extLst>
            <a:ext uri="{FF2B5EF4-FFF2-40B4-BE49-F238E27FC236}">
              <a16:creationId xmlns:a16="http://schemas.microsoft.com/office/drawing/2014/main" id="{00000000-0008-0000-0E00-00001A010000}"/>
            </a:ext>
          </a:extLst>
        </xdr:cNvPr>
        <xdr:cNvSpPr/>
      </xdr:nvSpPr>
      <xdr:spPr>
        <a:xfrm>
          <a:off x="9588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163847</xdr:rowOff>
    </xdr:from>
    <xdr:ext cx="469744" cy="259045"/>
    <xdr:sp macro="" textlink="">
      <xdr:nvSpPr>
        <xdr:cNvPr id="283" name="n_1aveValue【市民会館】&#10;一人当たり面積">
          <a:extLst>
            <a:ext uri="{FF2B5EF4-FFF2-40B4-BE49-F238E27FC236}">
              <a16:creationId xmlns:a16="http://schemas.microsoft.com/office/drawing/2014/main" id="{00000000-0008-0000-0E00-00001B010000}"/>
            </a:ext>
          </a:extLst>
        </xdr:cNvPr>
        <xdr:cNvSpPr txBox="1"/>
      </xdr:nvSpPr>
      <xdr:spPr>
        <a:xfrm>
          <a:off x="9391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10161</xdr:rowOff>
    </xdr:from>
    <xdr:to>
      <xdr:col>14</xdr:col>
      <xdr:colOff>79375</xdr:colOff>
      <xdr:row>101</xdr:row>
      <xdr:rowOff>111761</xdr:rowOff>
    </xdr:to>
    <xdr:sp macro="" textlink="">
      <xdr:nvSpPr>
        <xdr:cNvPr id="289" name="円/楕円 288">
          <a:extLst>
            <a:ext uri="{FF2B5EF4-FFF2-40B4-BE49-F238E27FC236}">
              <a16:creationId xmlns:a16="http://schemas.microsoft.com/office/drawing/2014/main" id="{00000000-0008-0000-0E00-000021010000}"/>
            </a:ext>
          </a:extLst>
        </xdr:cNvPr>
        <xdr:cNvSpPr/>
      </xdr:nvSpPr>
      <xdr:spPr>
        <a:xfrm>
          <a:off x="9588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128288</xdr:rowOff>
    </xdr:from>
    <xdr:ext cx="469744" cy="259045"/>
    <xdr:sp macro="" textlink="">
      <xdr:nvSpPr>
        <xdr:cNvPr id="290" name="n_1mainValue【市民会館】&#10;一人当たり面積">
          <a:extLst>
            <a:ext uri="{FF2B5EF4-FFF2-40B4-BE49-F238E27FC236}">
              <a16:creationId xmlns:a16="http://schemas.microsoft.com/office/drawing/2014/main" id="{00000000-0008-0000-0E00-000022010000}"/>
            </a:ext>
          </a:extLst>
        </xdr:cNvPr>
        <xdr:cNvSpPr txBox="1"/>
      </xdr:nvSpPr>
      <xdr:spPr>
        <a:xfrm>
          <a:off x="939172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a:extLst>
            <a:ext uri="{FF2B5EF4-FFF2-40B4-BE49-F238E27FC236}">
              <a16:creationId xmlns:a16="http://schemas.microsoft.com/office/drawing/2014/main" id="{00000000-0008-0000-0E00-00003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39</xdr:row>
      <xdr:rowOff>165354</xdr:rowOff>
    </xdr:from>
    <xdr:to>
      <xdr:col>23</xdr:col>
      <xdr:colOff>516889</xdr:colOff>
      <xdr:row>40</xdr:row>
      <xdr:rowOff>21336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6318864" y="6851904"/>
          <a:ext cx="0" cy="27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62247</xdr:rowOff>
    </xdr:from>
    <xdr:ext cx="405111" cy="259045"/>
    <xdr:sp macro="" textlink="">
      <xdr:nvSpPr>
        <xdr:cNvPr id="314" name="【一般廃棄物処理施設】&#10;有形固定資産減価償却率最小値テキスト">
          <a:extLst>
            <a:ext uri="{FF2B5EF4-FFF2-40B4-BE49-F238E27FC236}">
              <a16:creationId xmlns:a16="http://schemas.microsoft.com/office/drawing/2014/main" id="{00000000-0008-0000-0E00-00003A010000}"/>
            </a:ext>
          </a:extLst>
        </xdr:cNvPr>
        <xdr:cNvSpPr txBox="1"/>
      </xdr:nvSpPr>
      <xdr:spPr>
        <a:xfrm>
          <a:off x="16408400"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428625</xdr:colOff>
      <xdr:row>40</xdr:row>
      <xdr:rowOff>21336</xdr:rowOff>
    </xdr:from>
    <xdr:to>
      <xdr:col>23</xdr:col>
      <xdr:colOff>606425</xdr:colOff>
      <xdr:row>40</xdr:row>
      <xdr:rowOff>21336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6230600" y="687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112031</xdr:rowOff>
    </xdr:from>
    <xdr:ext cx="405111" cy="259045"/>
    <xdr:sp macro="" textlink="">
      <xdr:nvSpPr>
        <xdr:cNvPr id="316" name="【一般廃棄物処理施設】&#10;有形固定資産減価償却率最大値テキスト">
          <a:extLst>
            <a:ext uri="{FF2B5EF4-FFF2-40B4-BE49-F238E27FC236}">
              <a16:creationId xmlns:a16="http://schemas.microsoft.com/office/drawing/2014/main" id="{00000000-0008-0000-0E00-00003C010000}"/>
            </a:ext>
          </a:extLst>
        </xdr:cNvPr>
        <xdr:cNvSpPr txBox="1"/>
      </xdr:nvSpPr>
      <xdr:spPr>
        <a:xfrm>
          <a:off x="16408400" y="662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39</xdr:row>
      <xdr:rowOff>165354</xdr:rowOff>
    </xdr:from>
    <xdr:to>
      <xdr:col>23</xdr:col>
      <xdr:colOff>606425</xdr:colOff>
      <xdr:row>39</xdr:row>
      <xdr:rowOff>165354</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6230600" y="685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106697</xdr:rowOff>
    </xdr:from>
    <xdr:ext cx="405111" cy="259045"/>
    <xdr:sp macro="" textlink="">
      <xdr:nvSpPr>
        <xdr:cNvPr id="318" name="【一般廃棄物処理施設】&#10;有形固定資産減価償却率平均値テキスト">
          <a:extLst>
            <a:ext uri="{FF2B5EF4-FFF2-40B4-BE49-F238E27FC236}">
              <a16:creationId xmlns:a16="http://schemas.microsoft.com/office/drawing/2014/main" id="{00000000-0008-0000-0E00-00003E010000}"/>
            </a:ext>
          </a:extLst>
        </xdr:cNvPr>
        <xdr:cNvSpPr txBox="1"/>
      </xdr:nvSpPr>
      <xdr:spPr>
        <a:xfrm>
          <a:off x="16408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128270</xdr:rowOff>
    </xdr:from>
    <xdr:to>
      <xdr:col>23</xdr:col>
      <xdr:colOff>568325</xdr:colOff>
      <xdr:row>40</xdr:row>
      <xdr:rowOff>58420</xdr:rowOff>
    </xdr:to>
    <xdr:sp macro="" textlink="">
      <xdr:nvSpPr>
        <xdr:cNvPr id="319" name="フローチャート : 判断 318">
          <a:extLst>
            <a:ext uri="{FF2B5EF4-FFF2-40B4-BE49-F238E27FC236}">
              <a16:creationId xmlns:a16="http://schemas.microsoft.com/office/drawing/2014/main" id="{00000000-0008-0000-0E00-00003F010000}"/>
            </a:ext>
          </a:extLst>
        </xdr:cNvPr>
        <xdr:cNvSpPr/>
      </xdr:nvSpPr>
      <xdr:spPr>
        <a:xfrm>
          <a:off x="16268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80264</xdr:rowOff>
    </xdr:from>
    <xdr:to>
      <xdr:col>22</xdr:col>
      <xdr:colOff>415925</xdr:colOff>
      <xdr:row>39</xdr:row>
      <xdr:rowOff>10414</xdr:rowOff>
    </xdr:to>
    <xdr:sp macro="" textlink="">
      <xdr:nvSpPr>
        <xdr:cNvPr id="320" name="フローチャート : 判断 319">
          <a:extLst>
            <a:ext uri="{FF2B5EF4-FFF2-40B4-BE49-F238E27FC236}">
              <a16:creationId xmlns:a16="http://schemas.microsoft.com/office/drawing/2014/main" id="{00000000-0008-0000-0E00-000040010000}"/>
            </a:ext>
          </a:extLst>
        </xdr:cNvPr>
        <xdr:cNvSpPr/>
      </xdr:nvSpPr>
      <xdr:spPr>
        <a:xfrm>
          <a:off x="1543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1541</xdr:rowOff>
    </xdr:from>
    <xdr:ext cx="405111" cy="259045"/>
    <xdr:sp macro="" textlink="">
      <xdr:nvSpPr>
        <xdr:cNvPr id="321" name="n_1aveValue【一般廃棄物処理施設】&#10;有形固定資産減価償却率">
          <a:extLst>
            <a:ext uri="{FF2B5EF4-FFF2-40B4-BE49-F238E27FC236}">
              <a16:creationId xmlns:a16="http://schemas.microsoft.com/office/drawing/2014/main" id="{00000000-0008-0000-0E00-000041010000}"/>
            </a:ext>
          </a:extLst>
        </xdr:cNvPr>
        <xdr:cNvSpPr txBox="1"/>
      </xdr:nvSpPr>
      <xdr:spPr>
        <a:xfrm>
          <a:off x="15266043"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7112</xdr:rowOff>
    </xdr:from>
    <xdr:to>
      <xdr:col>22</xdr:col>
      <xdr:colOff>415925</xdr:colOff>
      <xdr:row>34</xdr:row>
      <xdr:rowOff>108712</xdr:rowOff>
    </xdr:to>
    <xdr:sp macro="" textlink="">
      <xdr:nvSpPr>
        <xdr:cNvPr id="327" name="円/楕円 326">
          <a:extLst>
            <a:ext uri="{FF2B5EF4-FFF2-40B4-BE49-F238E27FC236}">
              <a16:creationId xmlns:a16="http://schemas.microsoft.com/office/drawing/2014/main" id="{00000000-0008-0000-0E00-000047010000}"/>
            </a:ext>
          </a:extLst>
        </xdr:cNvPr>
        <xdr:cNvSpPr/>
      </xdr:nvSpPr>
      <xdr:spPr>
        <a:xfrm>
          <a:off x="154305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125239</xdr:rowOff>
    </xdr:from>
    <xdr:ext cx="405111" cy="259045"/>
    <xdr:sp macro="" textlink="">
      <xdr:nvSpPr>
        <xdr:cNvPr id="328" name="n_1mainValue【一般廃棄物処理施設】&#10;有形固定資産減価償却率">
          <a:extLst>
            <a:ext uri="{FF2B5EF4-FFF2-40B4-BE49-F238E27FC236}">
              <a16:creationId xmlns:a16="http://schemas.microsoft.com/office/drawing/2014/main" id="{00000000-0008-0000-0E00-000048010000}"/>
            </a:ext>
          </a:extLst>
        </xdr:cNvPr>
        <xdr:cNvSpPr txBox="1"/>
      </xdr:nvSpPr>
      <xdr:spPr>
        <a:xfrm>
          <a:off x="15266043"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一般廃棄物処理施設】&#10;一人当たり有形固定資産（償却資産）額グラフ枠">
          <a:extLst>
            <a:ext uri="{FF2B5EF4-FFF2-40B4-BE49-F238E27FC236}">
              <a16:creationId xmlns:a16="http://schemas.microsoft.com/office/drawing/2014/main" id="{00000000-0008-0000-0E00-00005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41</xdr:row>
      <xdr:rowOff>28999</xdr:rowOff>
    </xdr:from>
    <xdr:to>
      <xdr:col>32</xdr:col>
      <xdr:colOff>186689</xdr:colOff>
      <xdr:row>41</xdr:row>
      <xdr:rowOff>29831</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22160864" y="7058449"/>
          <a:ext cx="0" cy="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84101</xdr:rowOff>
    </xdr:from>
    <xdr:ext cx="534377" cy="259045"/>
    <xdr:sp macro="" textlink="">
      <xdr:nvSpPr>
        <xdr:cNvPr id="351" name="【一般廃棄物処理施設】&#10;一人当たり有形固定資産（償却資産）額最小値テキスト">
          <a:extLst>
            <a:ext uri="{FF2B5EF4-FFF2-40B4-BE49-F238E27FC236}">
              <a16:creationId xmlns:a16="http://schemas.microsoft.com/office/drawing/2014/main" id="{00000000-0008-0000-0E00-00005F010000}"/>
            </a:ext>
          </a:extLst>
        </xdr:cNvPr>
        <xdr:cNvSpPr txBox="1"/>
      </xdr:nvSpPr>
      <xdr:spPr>
        <a:xfrm>
          <a:off x="22250400" y="711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22,642</a:t>
          </a:r>
          <a:endParaRPr kumimoji="1" lang="ja-JP" altLang="en-US" sz="1000" b="1">
            <a:latin typeface="ＭＳ Ｐゴシック"/>
          </a:endParaRPr>
        </a:p>
      </xdr:txBody>
    </xdr:sp>
    <xdr:clientData/>
  </xdr:oneCellAnchor>
  <xdr:twoCellAnchor>
    <xdr:from>
      <xdr:col>32</xdr:col>
      <xdr:colOff>98425</xdr:colOff>
      <xdr:row>41</xdr:row>
      <xdr:rowOff>29831</xdr:rowOff>
    </xdr:from>
    <xdr:to>
      <xdr:col>32</xdr:col>
      <xdr:colOff>276225</xdr:colOff>
      <xdr:row>41</xdr:row>
      <xdr:rowOff>29831</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22072600" y="705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147126</xdr:rowOff>
    </xdr:from>
    <xdr:ext cx="534377" cy="259045"/>
    <xdr:sp macro="" textlink="">
      <xdr:nvSpPr>
        <xdr:cNvPr id="353" name="【一般廃棄物処理施設】&#10;一人当たり有形固定資産（償却資産）額最大値テキスト">
          <a:extLst>
            <a:ext uri="{FF2B5EF4-FFF2-40B4-BE49-F238E27FC236}">
              <a16:creationId xmlns:a16="http://schemas.microsoft.com/office/drawing/2014/main" id="{00000000-0008-0000-0E00-000061010000}"/>
            </a:ext>
          </a:extLst>
        </xdr:cNvPr>
        <xdr:cNvSpPr txBox="1"/>
      </xdr:nvSpPr>
      <xdr:spPr>
        <a:xfrm>
          <a:off x="22250400" y="68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22,824</a:t>
          </a:r>
          <a:endParaRPr kumimoji="1" lang="ja-JP" altLang="en-US" sz="1000" b="1">
            <a:latin typeface="ＭＳ Ｐゴシック"/>
          </a:endParaRPr>
        </a:p>
      </xdr:txBody>
    </xdr:sp>
    <xdr:clientData/>
  </xdr:oneCellAnchor>
  <xdr:twoCellAnchor>
    <xdr:from>
      <xdr:col>32</xdr:col>
      <xdr:colOff>98425</xdr:colOff>
      <xdr:row>41</xdr:row>
      <xdr:rowOff>28999</xdr:rowOff>
    </xdr:from>
    <xdr:to>
      <xdr:col>32</xdr:col>
      <xdr:colOff>276225</xdr:colOff>
      <xdr:row>41</xdr:row>
      <xdr:rowOff>28999</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22072600" y="705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128551</xdr:rowOff>
    </xdr:from>
    <xdr:ext cx="534377" cy="259045"/>
    <xdr:sp macro="" textlink="">
      <xdr:nvSpPr>
        <xdr:cNvPr id="355" name="【一般廃棄物処理施設】&#10;一人当たり有形固定資産（償却資産）額平均値テキスト">
          <a:extLst>
            <a:ext uri="{FF2B5EF4-FFF2-40B4-BE49-F238E27FC236}">
              <a16:creationId xmlns:a16="http://schemas.microsoft.com/office/drawing/2014/main" id="{00000000-0008-0000-0E00-000063010000}"/>
            </a:ext>
          </a:extLst>
        </xdr:cNvPr>
        <xdr:cNvSpPr txBox="1"/>
      </xdr:nvSpPr>
      <xdr:spPr>
        <a:xfrm>
          <a:off x="22250400" y="698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22,720</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150124</xdr:rowOff>
    </xdr:from>
    <xdr:to>
      <xdr:col>32</xdr:col>
      <xdr:colOff>238125</xdr:colOff>
      <xdr:row>41</xdr:row>
      <xdr:rowOff>80274</xdr:rowOff>
    </xdr:to>
    <xdr:sp macro="" textlink="">
      <xdr:nvSpPr>
        <xdr:cNvPr id="356" name="フローチャート : 判断 355">
          <a:extLst>
            <a:ext uri="{FF2B5EF4-FFF2-40B4-BE49-F238E27FC236}">
              <a16:creationId xmlns:a16="http://schemas.microsoft.com/office/drawing/2014/main" id="{00000000-0008-0000-0E00-000064010000}"/>
            </a:ext>
          </a:extLst>
        </xdr:cNvPr>
        <xdr:cNvSpPr/>
      </xdr:nvSpPr>
      <xdr:spPr>
        <a:xfrm>
          <a:off x="22110700" y="700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133825</xdr:rowOff>
    </xdr:from>
    <xdr:to>
      <xdr:col>31</xdr:col>
      <xdr:colOff>85725</xdr:colOff>
      <xdr:row>39</xdr:row>
      <xdr:rowOff>63975</xdr:rowOff>
    </xdr:to>
    <xdr:sp macro="" textlink="">
      <xdr:nvSpPr>
        <xdr:cNvPr id="357" name="フローチャート : 判断 356">
          <a:extLst>
            <a:ext uri="{FF2B5EF4-FFF2-40B4-BE49-F238E27FC236}">
              <a16:creationId xmlns:a16="http://schemas.microsoft.com/office/drawing/2014/main" id="{00000000-0008-0000-0E00-000065010000}"/>
            </a:ext>
          </a:extLst>
        </xdr:cNvPr>
        <xdr:cNvSpPr/>
      </xdr:nvSpPr>
      <xdr:spPr>
        <a:xfrm>
          <a:off x="21272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55102</xdr:rowOff>
    </xdr:from>
    <xdr:ext cx="599010" cy="259045"/>
    <xdr:sp macro="" textlink="">
      <xdr:nvSpPr>
        <xdr:cNvPr id="358" name="n_1aveValue【一般廃棄物処理施設】&#10;一人当たり有形固定資産（償却資産）額">
          <a:extLst>
            <a:ext uri="{FF2B5EF4-FFF2-40B4-BE49-F238E27FC236}">
              <a16:creationId xmlns:a16="http://schemas.microsoft.com/office/drawing/2014/main" id="{00000000-0008-0000-0E00-000066010000}"/>
            </a:ext>
          </a:extLst>
        </xdr:cNvPr>
        <xdr:cNvSpPr txBox="1"/>
      </xdr:nvSpPr>
      <xdr:spPr>
        <a:xfrm>
          <a:off x="21011094" y="67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101,285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106247</xdr:rowOff>
    </xdr:from>
    <xdr:to>
      <xdr:col>31</xdr:col>
      <xdr:colOff>85725</xdr:colOff>
      <xdr:row>34</xdr:row>
      <xdr:rowOff>36397</xdr:rowOff>
    </xdr:to>
    <xdr:sp macro="" textlink="">
      <xdr:nvSpPr>
        <xdr:cNvPr id="364" name="円/楕円 363">
          <a:extLst>
            <a:ext uri="{FF2B5EF4-FFF2-40B4-BE49-F238E27FC236}">
              <a16:creationId xmlns:a16="http://schemas.microsoft.com/office/drawing/2014/main" id="{00000000-0008-0000-0E00-00006C010000}"/>
            </a:ext>
          </a:extLst>
        </xdr:cNvPr>
        <xdr:cNvSpPr/>
      </xdr:nvSpPr>
      <xdr:spPr>
        <a:xfrm>
          <a:off x="21272500" y="57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52924</xdr:rowOff>
    </xdr:from>
    <xdr:ext cx="599010" cy="259045"/>
    <xdr:sp macro="" textlink="">
      <xdr:nvSpPr>
        <xdr:cNvPr id="365" name="n_1mainValue【一般廃棄物処理施設】&#10;一人当たり有形固定資産（償却資産）額">
          <a:extLst>
            <a:ext uri="{FF2B5EF4-FFF2-40B4-BE49-F238E27FC236}">
              <a16:creationId xmlns:a16="http://schemas.microsoft.com/office/drawing/2014/main" id="{00000000-0008-0000-0E00-00006D010000}"/>
            </a:ext>
          </a:extLst>
        </xdr:cNvPr>
        <xdr:cNvSpPr txBox="1"/>
      </xdr:nvSpPr>
      <xdr:spPr>
        <a:xfrm>
          <a:off x="21011094" y="553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保健センター・保健所】&#10;有形固定資産減価償却率グラフ枠">
          <a:extLst>
            <a:ext uri="{FF2B5EF4-FFF2-40B4-BE49-F238E27FC236}">
              <a16:creationId xmlns:a16="http://schemas.microsoft.com/office/drawing/2014/main" id="{00000000-0008-0000-0E00-00008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91" name="【保健センター・保健所】&#10;有形固定資産減価償却率最小値テキスト">
          <a:extLst>
            <a:ext uri="{FF2B5EF4-FFF2-40B4-BE49-F238E27FC236}">
              <a16:creationId xmlns:a16="http://schemas.microsoft.com/office/drawing/2014/main" id="{00000000-0008-0000-0E00-000087010000}"/>
            </a:ext>
          </a:extLst>
        </xdr:cNvPr>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93" name="【保健センター・保健所】&#10;有形固定資産減価償却率最大値テキスト">
          <a:extLst>
            <a:ext uri="{FF2B5EF4-FFF2-40B4-BE49-F238E27FC236}">
              <a16:creationId xmlns:a16="http://schemas.microsoft.com/office/drawing/2014/main" id="{00000000-0008-0000-0E00-000089010000}"/>
            </a:ext>
          </a:extLst>
        </xdr:cNvPr>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95" name="【保健センター・保健所】&#10;有形固定資産減価償却率平均値テキスト">
          <a:extLst>
            <a:ext uri="{FF2B5EF4-FFF2-40B4-BE49-F238E27FC236}">
              <a16:creationId xmlns:a16="http://schemas.microsoft.com/office/drawing/2014/main" id="{00000000-0008-0000-0E00-00008B010000}"/>
            </a:ext>
          </a:extLst>
        </xdr:cNvPr>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96" name="フローチャート : 判断 395">
          <a:extLst>
            <a:ext uri="{FF2B5EF4-FFF2-40B4-BE49-F238E27FC236}">
              <a16:creationId xmlns:a16="http://schemas.microsoft.com/office/drawing/2014/main" id="{00000000-0008-0000-0E00-00008C010000}"/>
            </a:ext>
          </a:extLst>
        </xdr:cNvPr>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97" name="フローチャート : 判断 396">
          <a:extLst>
            <a:ext uri="{FF2B5EF4-FFF2-40B4-BE49-F238E27FC236}">
              <a16:creationId xmlns:a16="http://schemas.microsoft.com/office/drawing/2014/main" id="{00000000-0008-0000-0E00-00008D010000}"/>
            </a:ext>
          </a:extLst>
        </xdr:cNvPr>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398" name="n_1aveValue【保健センター・保健所】&#10;有形固定資産減価償却率">
          <a:extLst>
            <a:ext uri="{FF2B5EF4-FFF2-40B4-BE49-F238E27FC236}">
              <a16:creationId xmlns:a16="http://schemas.microsoft.com/office/drawing/2014/main" id="{00000000-0008-0000-0E00-00008E010000}"/>
            </a:ext>
          </a:extLst>
        </xdr:cNvPr>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74930</xdr:rowOff>
    </xdr:from>
    <xdr:to>
      <xdr:col>22</xdr:col>
      <xdr:colOff>415925</xdr:colOff>
      <xdr:row>60</xdr:row>
      <xdr:rowOff>5080</xdr:rowOff>
    </xdr:to>
    <xdr:sp macro="" textlink="">
      <xdr:nvSpPr>
        <xdr:cNvPr id="404" name="円/楕円 403">
          <a:extLst>
            <a:ext uri="{FF2B5EF4-FFF2-40B4-BE49-F238E27FC236}">
              <a16:creationId xmlns:a16="http://schemas.microsoft.com/office/drawing/2014/main" id="{00000000-0008-0000-0E00-000094010000}"/>
            </a:ext>
          </a:extLst>
        </xdr:cNvPr>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21607</xdr:rowOff>
    </xdr:from>
    <xdr:ext cx="405111" cy="259045"/>
    <xdr:sp macro="" textlink="">
      <xdr:nvSpPr>
        <xdr:cNvPr id="405" name="n_1mainValue【保健センター・保健所】&#10;有形固定資産減価償却率">
          <a:extLst>
            <a:ext uri="{FF2B5EF4-FFF2-40B4-BE49-F238E27FC236}">
              <a16:creationId xmlns:a16="http://schemas.microsoft.com/office/drawing/2014/main" id="{00000000-0008-0000-0E00-000095010000}"/>
            </a:ext>
          </a:extLst>
        </xdr:cNvPr>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保健センター・保健所】&#10;一人当たり面積グラフ枠">
          <a:extLst>
            <a:ext uri="{FF2B5EF4-FFF2-40B4-BE49-F238E27FC236}">
              <a16:creationId xmlns:a16="http://schemas.microsoft.com/office/drawing/2014/main" id="{00000000-0008-0000-0E00-0000A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27432</xdr:rowOff>
    </xdr:from>
    <xdr:to>
      <xdr:col>32</xdr:col>
      <xdr:colOff>186689</xdr:colOff>
      <xdr:row>63</xdr:row>
      <xdr:rowOff>61722</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22160864" y="10314432"/>
          <a:ext cx="0" cy="54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65549</xdr:rowOff>
    </xdr:from>
    <xdr:ext cx="469744" cy="259045"/>
    <xdr:sp macro="" textlink="">
      <xdr:nvSpPr>
        <xdr:cNvPr id="428" name="【保健センター・保健所】&#10;一人当たり面積最小値テキスト">
          <a:extLst>
            <a:ext uri="{FF2B5EF4-FFF2-40B4-BE49-F238E27FC236}">
              <a16:creationId xmlns:a16="http://schemas.microsoft.com/office/drawing/2014/main" id="{00000000-0008-0000-0E00-0000AC010000}"/>
            </a:ext>
          </a:extLst>
        </xdr:cNvPr>
        <xdr:cNvSpPr txBox="1"/>
      </xdr:nvSpPr>
      <xdr:spPr>
        <a:xfrm>
          <a:off x="222504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63</xdr:row>
      <xdr:rowOff>61722</xdr:rowOff>
    </xdr:from>
    <xdr:to>
      <xdr:col>32</xdr:col>
      <xdr:colOff>276225</xdr:colOff>
      <xdr:row>63</xdr:row>
      <xdr:rowOff>61722</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145559</xdr:rowOff>
    </xdr:from>
    <xdr:ext cx="469744" cy="259045"/>
    <xdr:sp macro="" textlink="">
      <xdr:nvSpPr>
        <xdr:cNvPr id="430" name="【保健センター・保健所】&#10;一人当たり面積最大値テキスト">
          <a:extLst>
            <a:ext uri="{FF2B5EF4-FFF2-40B4-BE49-F238E27FC236}">
              <a16:creationId xmlns:a16="http://schemas.microsoft.com/office/drawing/2014/main" id="{00000000-0008-0000-0E00-0000AE010000}"/>
            </a:ext>
          </a:extLst>
        </xdr:cNvPr>
        <xdr:cNvSpPr txBox="1"/>
      </xdr:nvSpPr>
      <xdr:spPr>
        <a:xfrm>
          <a:off x="22250400" y="1008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60</xdr:row>
      <xdr:rowOff>27432</xdr:rowOff>
    </xdr:from>
    <xdr:to>
      <xdr:col>32</xdr:col>
      <xdr:colOff>276225</xdr:colOff>
      <xdr:row>60</xdr:row>
      <xdr:rowOff>27432</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22072600" y="1031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121937</xdr:rowOff>
    </xdr:from>
    <xdr:ext cx="469744" cy="259045"/>
    <xdr:sp macro="" textlink="">
      <xdr:nvSpPr>
        <xdr:cNvPr id="432" name="【保健センター・保健所】&#10;一人当たり面積平均値テキスト">
          <a:extLst>
            <a:ext uri="{FF2B5EF4-FFF2-40B4-BE49-F238E27FC236}">
              <a16:creationId xmlns:a16="http://schemas.microsoft.com/office/drawing/2014/main" id="{00000000-0008-0000-0E00-0000B0010000}"/>
            </a:ext>
          </a:extLst>
        </xdr:cNvPr>
        <xdr:cNvSpPr txBox="1"/>
      </xdr:nvSpPr>
      <xdr:spPr>
        <a:xfrm>
          <a:off x="222504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143510</xdr:rowOff>
    </xdr:from>
    <xdr:to>
      <xdr:col>32</xdr:col>
      <xdr:colOff>238125</xdr:colOff>
      <xdr:row>62</xdr:row>
      <xdr:rowOff>73660</xdr:rowOff>
    </xdr:to>
    <xdr:sp macro="" textlink="">
      <xdr:nvSpPr>
        <xdr:cNvPr id="433" name="フローチャート : 判断 432">
          <a:extLst>
            <a:ext uri="{FF2B5EF4-FFF2-40B4-BE49-F238E27FC236}">
              <a16:creationId xmlns:a16="http://schemas.microsoft.com/office/drawing/2014/main" id="{00000000-0008-0000-0E00-0000B101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56642</xdr:rowOff>
    </xdr:from>
    <xdr:to>
      <xdr:col>31</xdr:col>
      <xdr:colOff>85725</xdr:colOff>
      <xdr:row>61</xdr:row>
      <xdr:rowOff>158242</xdr:rowOff>
    </xdr:to>
    <xdr:sp macro="" textlink="">
      <xdr:nvSpPr>
        <xdr:cNvPr id="434" name="フローチャート : 判断 433">
          <a:extLst>
            <a:ext uri="{FF2B5EF4-FFF2-40B4-BE49-F238E27FC236}">
              <a16:creationId xmlns:a16="http://schemas.microsoft.com/office/drawing/2014/main" id="{00000000-0008-0000-0E00-0000B2010000}"/>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149369</xdr:rowOff>
    </xdr:from>
    <xdr:ext cx="469744" cy="259045"/>
    <xdr:sp macro="" textlink="">
      <xdr:nvSpPr>
        <xdr:cNvPr id="435" name="n_1aveValue【保健センター・保健所】&#10;一人当たり面積">
          <a:extLst>
            <a:ext uri="{FF2B5EF4-FFF2-40B4-BE49-F238E27FC236}">
              <a16:creationId xmlns:a16="http://schemas.microsoft.com/office/drawing/2014/main" id="{00000000-0008-0000-0E00-0000B3010000}"/>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134366</xdr:rowOff>
    </xdr:from>
    <xdr:to>
      <xdr:col>31</xdr:col>
      <xdr:colOff>85725</xdr:colOff>
      <xdr:row>56</xdr:row>
      <xdr:rowOff>64516</xdr:rowOff>
    </xdr:to>
    <xdr:sp macro="" textlink="">
      <xdr:nvSpPr>
        <xdr:cNvPr id="441" name="円/楕円 440">
          <a:extLst>
            <a:ext uri="{FF2B5EF4-FFF2-40B4-BE49-F238E27FC236}">
              <a16:creationId xmlns:a16="http://schemas.microsoft.com/office/drawing/2014/main" id="{00000000-0008-0000-0E00-0000B9010000}"/>
            </a:ext>
          </a:extLst>
        </xdr:cNvPr>
        <xdr:cNvSpPr/>
      </xdr:nvSpPr>
      <xdr:spPr>
        <a:xfrm>
          <a:off x="21272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81043</xdr:rowOff>
    </xdr:from>
    <xdr:ext cx="469744" cy="259045"/>
    <xdr:sp macro="" textlink="">
      <xdr:nvSpPr>
        <xdr:cNvPr id="442" name="n_1mainValue【保健センター・保健所】&#10;一人当たり面積">
          <a:extLst>
            <a:ext uri="{FF2B5EF4-FFF2-40B4-BE49-F238E27FC236}">
              <a16:creationId xmlns:a16="http://schemas.microsoft.com/office/drawing/2014/main" id="{00000000-0008-0000-0E00-0000BA010000}"/>
            </a:ext>
          </a:extLst>
        </xdr:cNvPr>
        <xdr:cNvSpPr txBox="1"/>
      </xdr:nvSpPr>
      <xdr:spPr>
        <a:xfrm>
          <a:off x="21075727" y="933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a:extLst>
            <a:ext uri="{FF2B5EF4-FFF2-40B4-BE49-F238E27FC236}">
              <a16:creationId xmlns:a16="http://schemas.microsoft.com/office/drawing/2014/main" id="{00000000-0008-0000-0E00-0000D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68" name="【消防施設】&#10;有形固定資産減価償却率最小値テキスト">
          <a:extLst>
            <a:ext uri="{FF2B5EF4-FFF2-40B4-BE49-F238E27FC236}">
              <a16:creationId xmlns:a16="http://schemas.microsoft.com/office/drawing/2014/main" id="{00000000-0008-0000-0E00-0000D4010000}"/>
            </a:ext>
          </a:extLst>
        </xdr:cNvPr>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70" name="【消防施設】&#10;有形固定資産減価償却率最大値テキスト">
          <a:extLst>
            <a:ext uri="{FF2B5EF4-FFF2-40B4-BE49-F238E27FC236}">
              <a16:creationId xmlns:a16="http://schemas.microsoft.com/office/drawing/2014/main" id="{00000000-0008-0000-0E00-0000D6010000}"/>
            </a:ext>
          </a:extLst>
        </xdr:cNvPr>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72" name="【消防施設】&#10;有形固定資産減価償却率平均値テキスト">
          <a:extLst>
            <a:ext uri="{FF2B5EF4-FFF2-40B4-BE49-F238E27FC236}">
              <a16:creationId xmlns:a16="http://schemas.microsoft.com/office/drawing/2014/main" id="{00000000-0008-0000-0E00-0000D8010000}"/>
            </a:ext>
          </a:extLst>
        </xdr:cNvPr>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73" name="フローチャート : 判断 472">
          <a:extLst>
            <a:ext uri="{FF2B5EF4-FFF2-40B4-BE49-F238E27FC236}">
              <a16:creationId xmlns:a16="http://schemas.microsoft.com/office/drawing/2014/main" id="{00000000-0008-0000-0E00-0000D901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474" name="フローチャート : 判断 473">
          <a:extLst>
            <a:ext uri="{FF2B5EF4-FFF2-40B4-BE49-F238E27FC236}">
              <a16:creationId xmlns:a16="http://schemas.microsoft.com/office/drawing/2014/main" id="{00000000-0008-0000-0E00-0000DA010000}"/>
            </a:ext>
          </a:extLst>
        </xdr:cNvPr>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64788</xdr:rowOff>
    </xdr:from>
    <xdr:ext cx="405111" cy="259045"/>
    <xdr:sp macro="" textlink="">
      <xdr:nvSpPr>
        <xdr:cNvPr id="475" name="n_1aveValue【消防施設】&#10;有形固定資産減価償却率">
          <a:extLst>
            <a:ext uri="{FF2B5EF4-FFF2-40B4-BE49-F238E27FC236}">
              <a16:creationId xmlns:a16="http://schemas.microsoft.com/office/drawing/2014/main" id="{00000000-0008-0000-0E00-0000DB010000}"/>
            </a:ext>
          </a:extLst>
        </xdr:cNvPr>
        <xdr:cNvSpPr txBox="1"/>
      </xdr:nvSpPr>
      <xdr:spPr>
        <a:xfrm>
          <a:off x="15266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4445</xdr:rowOff>
    </xdr:from>
    <xdr:to>
      <xdr:col>22</xdr:col>
      <xdr:colOff>415925</xdr:colOff>
      <xdr:row>80</xdr:row>
      <xdr:rowOff>106045</xdr:rowOff>
    </xdr:to>
    <xdr:sp macro="" textlink="">
      <xdr:nvSpPr>
        <xdr:cNvPr id="481" name="円/楕円 480">
          <a:extLst>
            <a:ext uri="{FF2B5EF4-FFF2-40B4-BE49-F238E27FC236}">
              <a16:creationId xmlns:a16="http://schemas.microsoft.com/office/drawing/2014/main" id="{00000000-0008-0000-0E00-0000E1010000}"/>
            </a:ext>
          </a:extLst>
        </xdr:cNvPr>
        <xdr:cNvSpPr/>
      </xdr:nvSpPr>
      <xdr:spPr>
        <a:xfrm>
          <a:off x="15430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122572</xdr:rowOff>
    </xdr:from>
    <xdr:ext cx="405111" cy="259045"/>
    <xdr:sp macro="" textlink="">
      <xdr:nvSpPr>
        <xdr:cNvPr id="482" name="n_1mainValue【消防施設】&#10;有形固定資産減価償却率">
          <a:extLst>
            <a:ext uri="{FF2B5EF4-FFF2-40B4-BE49-F238E27FC236}">
              <a16:creationId xmlns:a16="http://schemas.microsoft.com/office/drawing/2014/main" id="{00000000-0008-0000-0E00-0000E2010000}"/>
            </a:ext>
          </a:extLst>
        </xdr:cNvPr>
        <xdr:cNvSpPr txBox="1"/>
      </xdr:nvSpPr>
      <xdr:spPr>
        <a:xfrm>
          <a:off x="15266043"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a:extLst>
            <a:ext uri="{FF2B5EF4-FFF2-40B4-BE49-F238E27FC236}">
              <a16:creationId xmlns:a16="http://schemas.microsoft.com/office/drawing/2014/main" id="{00000000-0008-0000-0E00-0000F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505" name="【消防施設】&#10;一人当たり面積最小値テキスト">
          <a:extLst>
            <a:ext uri="{FF2B5EF4-FFF2-40B4-BE49-F238E27FC236}">
              <a16:creationId xmlns:a16="http://schemas.microsoft.com/office/drawing/2014/main" id="{00000000-0008-0000-0E00-0000F9010000}"/>
            </a:ext>
          </a:extLst>
        </xdr:cNvPr>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507" name="【消防施設】&#10;一人当たり面積最大値テキスト">
          <a:extLst>
            <a:ext uri="{FF2B5EF4-FFF2-40B4-BE49-F238E27FC236}">
              <a16:creationId xmlns:a16="http://schemas.microsoft.com/office/drawing/2014/main" id="{00000000-0008-0000-0E00-0000FB010000}"/>
            </a:ext>
          </a:extLst>
        </xdr:cNvPr>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509" name="【消防施設】&#10;一人当たり面積平均値テキスト">
          <a:extLst>
            <a:ext uri="{FF2B5EF4-FFF2-40B4-BE49-F238E27FC236}">
              <a16:creationId xmlns:a16="http://schemas.microsoft.com/office/drawing/2014/main" id="{00000000-0008-0000-0E00-0000FD010000}"/>
            </a:ext>
          </a:extLst>
        </xdr:cNvPr>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510" name="フローチャート : 判断 509">
          <a:extLst>
            <a:ext uri="{FF2B5EF4-FFF2-40B4-BE49-F238E27FC236}">
              <a16:creationId xmlns:a16="http://schemas.microsoft.com/office/drawing/2014/main" id="{00000000-0008-0000-0E00-0000FE010000}"/>
            </a:ext>
          </a:extLst>
        </xdr:cNvPr>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511" name="フローチャート : 判断 510">
          <a:extLst>
            <a:ext uri="{FF2B5EF4-FFF2-40B4-BE49-F238E27FC236}">
              <a16:creationId xmlns:a16="http://schemas.microsoft.com/office/drawing/2014/main" id="{00000000-0008-0000-0E00-0000FF010000}"/>
            </a:ext>
          </a:extLst>
        </xdr:cNvPr>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146321</xdr:rowOff>
    </xdr:from>
    <xdr:ext cx="469744" cy="259045"/>
    <xdr:sp macro="" textlink="">
      <xdr:nvSpPr>
        <xdr:cNvPr id="512" name="n_1aveValue【消防施設】&#10;一人当たり面積">
          <a:extLst>
            <a:ext uri="{FF2B5EF4-FFF2-40B4-BE49-F238E27FC236}">
              <a16:creationId xmlns:a16="http://schemas.microsoft.com/office/drawing/2014/main" id="{00000000-0008-0000-0E00-000000020000}"/>
            </a:ext>
          </a:extLst>
        </xdr:cNvPr>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14732</xdr:rowOff>
    </xdr:from>
    <xdr:to>
      <xdr:col>31</xdr:col>
      <xdr:colOff>85725</xdr:colOff>
      <xdr:row>78</xdr:row>
      <xdr:rowOff>116332</xdr:rowOff>
    </xdr:to>
    <xdr:sp macro="" textlink="">
      <xdr:nvSpPr>
        <xdr:cNvPr id="518" name="円/楕円 517">
          <a:extLst>
            <a:ext uri="{FF2B5EF4-FFF2-40B4-BE49-F238E27FC236}">
              <a16:creationId xmlns:a16="http://schemas.microsoft.com/office/drawing/2014/main" id="{00000000-0008-0000-0E00-000006020000}"/>
            </a:ext>
          </a:extLst>
        </xdr:cNvPr>
        <xdr:cNvSpPr/>
      </xdr:nvSpPr>
      <xdr:spPr>
        <a:xfrm>
          <a:off x="21272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132859</xdr:rowOff>
    </xdr:from>
    <xdr:ext cx="469744" cy="259045"/>
    <xdr:sp macro="" textlink="">
      <xdr:nvSpPr>
        <xdr:cNvPr id="519" name="n_1mainValue【消防施設】&#10;一人当たり面積">
          <a:extLst>
            <a:ext uri="{FF2B5EF4-FFF2-40B4-BE49-F238E27FC236}">
              <a16:creationId xmlns:a16="http://schemas.microsoft.com/office/drawing/2014/main" id="{00000000-0008-0000-0E00-000007020000}"/>
            </a:ext>
          </a:extLst>
        </xdr:cNvPr>
        <xdr:cNvSpPr txBox="1"/>
      </xdr:nvSpPr>
      <xdr:spPr>
        <a:xfrm>
          <a:off x="21075727"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a:extLst>
            <a:ext uri="{FF2B5EF4-FFF2-40B4-BE49-F238E27FC236}">
              <a16:creationId xmlns:a16="http://schemas.microsoft.com/office/drawing/2014/main" id="{00000000-0008-0000-0E00-00001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545" name="【庁舎】&#10;有形固定資産減価償却率最小値テキスト">
          <a:extLst>
            <a:ext uri="{FF2B5EF4-FFF2-40B4-BE49-F238E27FC236}">
              <a16:creationId xmlns:a16="http://schemas.microsoft.com/office/drawing/2014/main" id="{00000000-0008-0000-0E00-000021020000}"/>
            </a:ext>
          </a:extLst>
        </xdr:cNvPr>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547" name="【庁舎】&#10;有形固定資産減価償却率最大値テキスト">
          <a:extLst>
            <a:ext uri="{FF2B5EF4-FFF2-40B4-BE49-F238E27FC236}">
              <a16:creationId xmlns:a16="http://schemas.microsoft.com/office/drawing/2014/main" id="{00000000-0008-0000-0E00-000023020000}"/>
            </a:ext>
          </a:extLst>
        </xdr:cNvPr>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549" name="【庁舎】&#10;有形固定資産減価償却率平均値テキスト">
          <a:extLst>
            <a:ext uri="{FF2B5EF4-FFF2-40B4-BE49-F238E27FC236}">
              <a16:creationId xmlns:a16="http://schemas.microsoft.com/office/drawing/2014/main" id="{00000000-0008-0000-0E00-000025020000}"/>
            </a:ext>
          </a:extLst>
        </xdr:cNvPr>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550" name="フローチャート : 判断 549">
          <a:extLst>
            <a:ext uri="{FF2B5EF4-FFF2-40B4-BE49-F238E27FC236}">
              <a16:creationId xmlns:a16="http://schemas.microsoft.com/office/drawing/2014/main" id="{00000000-0008-0000-0E00-000026020000}"/>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551" name="フローチャート : 判断 550">
          <a:extLst>
            <a:ext uri="{FF2B5EF4-FFF2-40B4-BE49-F238E27FC236}">
              <a16:creationId xmlns:a16="http://schemas.microsoft.com/office/drawing/2014/main" id="{00000000-0008-0000-0E00-000027020000}"/>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80663</xdr:rowOff>
    </xdr:from>
    <xdr:ext cx="405111" cy="259045"/>
    <xdr:sp macro="" textlink="">
      <xdr:nvSpPr>
        <xdr:cNvPr id="552" name="n_1aveValue【庁舎】&#10;有形固定資産減価償却率">
          <a:extLst>
            <a:ext uri="{FF2B5EF4-FFF2-40B4-BE49-F238E27FC236}">
              <a16:creationId xmlns:a16="http://schemas.microsoft.com/office/drawing/2014/main" id="{00000000-0008-0000-0E00-000028020000}"/>
            </a:ext>
          </a:extLst>
        </xdr:cNvPr>
        <xdr:cNvSpPr txBox="1"/>
      </xdr:nvSpPr>
      <xdr:spPr>
        <a:xfrm>
          <a:off x="15266043"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12064</xdr:rowOff>
    </xdr:from>
    <xdr:to>
      <xdr:col>22</xdr:col>
      <xdr:colOff>415925</xdr:colOff>
      <xdr:row>105</xdr:row>
      <xdr:rowOff>113664</xdr:rowOff>
    </xdr:to>
    <xdr:sp macro="" textlink="">
      <xdr:nvSpPr>
        <xdr:cNvPr id="558" name="円/楕円 557">
          <a:extLst>
            <a:ext uri="{FF2B5EF4-FFF2-40B4-BE49-F238E27FC236}">
              <a16:creationId xmlns:a16="http://schemas.microsoft.com/office/drawing/2014/main" id="{00000000-0008-0000-0E00-00002E020000}"/>
            </a:ext>
          </a:extLst>
        </xdr:cNvPr>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104791</xdr:rowOff>
    </xdr:from>
    <xdr:ext cx="405111" cy="259045"/>
    <xdr:sp macro="" textlink="">
      <xdr:nvSpPr>
        <xdr:cNvPr id="559" name="n_1mainValue【庁舎】&#10;有形固定資産減価償却率">
          <a:extLst>
            <a:ext uri="{FF2B5EF4-FFF2-40B4-BE49-F238E27FC236}">
              <a16:creationId xmlns:a16="http://schemas.microsoft.com/office/drawing/2014/main" id="{00000000-0008-0000-0E00-00002F020000}"/>
            </a:ext>
          </a:extLst>
        </xdr:cNvPr>
        <xdr:cNvSpPr txBox="1"/>
      </xdr:nvSpPr>
      <xdr:spPr>
        <a:xfrm>
          <a:off x="15266043"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3" name="【庁舎】&#10;一人当たり面積グラフ枠">
          <a:extLst>
            <a:ext uri="{FF2B5EF4-FFF2-40B4-BE49-F238E27FC236}">
              <a16:creationId xmlns:a16="http://schemas.microsoft.com/office/drawing/2014/main" id="{00000000-0008-0000-0E00-00004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105</xdr:row>
      <xdr:rowOff>140970</xdr:rowOff>
    </xdr:from>
    <xdr:to>
      <xdr:col>32</xdr:col>
      <xdr:colOff>186689</xdr:colOff>
      <xdr:row>108</xdr:row>
      <xdr:rowOff>93345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18143220"/>
          <a:ext cx="0" cy="46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97172</xdr:rowOff>
    </xdr:from>
    <xdr:ext cx="469744" cy="259045"/>
    <xdr:sp macro="" textlink="">
      <xdr:nvSpPr>
        <xdr:cNvPr id="585" name="【庁舎】&#10;一人当たり面積最小値テキスト">
          <a:extLst>
            <a:ext uri="{FF2B5EF4-FFF2-40B4-BE49-F238E27FC236}">
              <a16:creationId xmlns:a16="http://schemas.microsoft.com/office/drawing/2014/main" id="{00000000-0008-0000-0E00-000049020000}"/>
            </a:ext>
          </a:extLst>
        </xdr:cNvPr>
        <xdr:cNvSpPr txBox="1"/>
      </xdr:nvSpPr>
      <xdr:spPr>
        <a:xfrm>
          <a:off x="22250400"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108</xdr:row>
      <xdr:rowOff>93345</xdr:rowOff>
    </xdr:from>
    <xdr:to>
      <xdr:col>32</xdr:col>
      <xdr:colOff>276225</xdr:colOff>
      <xdr:row>108</xdr:row>
      <xdr:rowOff>93345</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87647</xdr:rowOff>
    </xdr:from>
    <xdr:ext cx="469744" cy="259045"/>
    <xdr:sp macro="" textlink="">
      <xdr:nvSpPr>
        <xdr:cNvPr id="587" name="【庁舎】&#10;一人当たり面積最大値テキスト">
          <a:extLst>
            <a:ext uri="{FF2B5EF4-FFF2-40B4-BE49-F238E27FC236}">
              <a16:creationId xmlns:a16="http://schemas.microsoft.com/office/drawing/2014/main" id="{00000000-0008-0000-0E00-00004B020000}"/>
            </a:ext>
          </a:extLst>
        </xdr:cNvPr>
        <xdr:cNvSpPr txBox="1"/>
      </xdr:nvSpPr>
      <xdr:spPr>
        <a:xfrm>
          <a:off x="2225040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105</xdr:row>
      <xdr:rowOff>140970</xdr:rowOff>
    </xdr:from>
    <xdr:to>
      <xdr:col>32</xdr:col>
      <xdr:colOff>276225</xdr:colOff>
      <xdr:row>105</xdr:row>
      <xdr:rowOff>140970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181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158132</xdr:rowOff>
    </xdr:from>
    <xdr:ext cx="469744" cy="259045"/>
    <xdr:sp macro="" textlink="">
      <xdr:nvSpPr>
        <xdr:cNvPr id="589" name="【庁舎】&#10;一人当たり面積平均値テキスト">
          <a:extLst>
            <a:ext uri="{FF2B5EF4-FFF2-40B4-BE49-F238E27FC236}">
              <a16:creationId xmlns:a16="http://schemas.microsoft.com/office/drawing/2014/main" id="{00000000-0008-0000-0E00-00004D020000}"/>
            </a:ext>
          </a:extLst>
        </xdr:cNvPr>
        <xdr:cNvSpPr txBox="1"/>
      </xdr:nvSpPr>
      <xdr:spPr>
        <a:xfrm>
          <a:off x="22250400" y="1833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8255</xdr:rowOff>
    </xdr:from>
    <xdr:to>
      <xdr:col>32</xdr:col>
      <xdr:colOff>238125</xdr:colOff>
      <xdr:row>107</xdr:row>
      <xdr:rowOff>109855</xdr:rowOff>
    </xdr:to>
    <xdr:sp macro="" textlink="">
      <xdr:nvSpPr>
        <xdr:cNvPr id="590" name="フローチャート : 判断 589">
          <a:extLst>
            <a:ext uri="{FF2B5EF4-FFF2-40B4-BE49-F238E27FC236}">
              <a16:creationId xmlns:a16="http://schemas.microsoft.com/office/drawing/2014/main" id="{00000000-0008-0000-0E00-00004E020000}"/>
            </a:ext>
          </a:extLst>
        </xdr:cNvPr>
        <xdr:cNvSpPr/>
      </xdr:nvSpPr>
      <xdr:spPr>
        <a:xfrm>
          <a:off x="221107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160655</xdr:rowOff>
    </xdr:from>
    <xdr:to>
      <xdr:col>31</xdr:col>
      <xdr:colOff>85725</xdr:colOff>
      <xdr:row>107</xdr:row>
      <xdr:rowOff>90805</xdr:rowOff>
    </xdr:to>
    <xdr:sp macro="" textlink="">
      <xdr:nvSpPr>
        <xdr:cNvPr id="591" name="フローチャート : 判断 590">
          <a:extLst>
            <a:ext uri="{FF2B5EF4-FFF2-40B4-BE49-F238E27FC236}">
              <a16:creationId xmlns:a16="http://schemas.microsoft.com/office/drawing/2014/main" id="{00000000-0008-0000-0E00-00004F020000}"/>
            </a:ext>
          </a:extLst>
        </xdr:cNvPr>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81932</xdr:rowOff>
    </xdr:from>
    <xdr:ext cx="469744" cy="259045"/>
    <xdr:sp macro="" textlink="">
      <xdr:nvSpPr>
        <xdr:cNvPr id="592" name="n_1aveValue【庁舎】&#10;一人当たり面積">
          <a:extLst>
            <a:ext uri="{FF2B5EF4-FFF2-40B4-BE49-F238E27FC236}">
              <a16:creationId xmlns:a16="http://schemas.microsoft.com/office/drawing/2014/main" id="{00000000-0008-0000-0E00-000050020000}"/>
            </a:ext>
          </a:extLst>
        </xdr:cNvPr>
        <xdr:cNvSpPr txBox="1"/>
      </xdr:nvSpPr>
      <xdr:spPr>
        <a:xfrm>
          <a:off x="21075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53975</xdr:rowOff>
    </xdr:from>
    <xdr:to>
      <xdr:col>31</xdr:col>
      <xdr:colOff>85725</xdr:colOff>
      <xdr:row>99</xdr:row>
      <xdr:rowOff>155575</xdr:rowOff>
    </xdr:to>
    <xdr:sp macro="" textlink="">
      <xdr:nvSpPr>
        <xdr:cNvPr id="598" name="円/楕円 597">
          <a:extLst>
            <a:ext uri="{FF2B5EF4-FFF2-40B4-BE49-F238E27FC236}">
              <a16:creationId xmlns:a16="http://schemas.microsoft.com/office/drawing/2014/main" id="{00000000-0008-0000-0E00-000056020000}"/>
            </a:ext>
          </a:extLst>
        </xdr:cNvPr>
        <xdr:cNvSpPr/>
      </xdr:nvSpPr>
      <xdr:spPr>
        <a:xfrm>
          <a:off x="21272500" y="170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652</xdr:rowOff>
    </xdr:from>
    <xdr:ext cx="469744" cy="259045"/>
    <xdr:sp macro="" textlink="">
      <xdr:nvSpPr>
        <xdr:cNvPr id="599" name="n_1mainValue【庁舎】&#10;一人当たり面積">
          <a:extLst>
            <a:ext uri="{FF2B5EF4-FFF2-40B4-BE49-F238E27FC236}">
              <a16:creationId xmlns:a16="http://schemas.microsoft.com/office/drawing/2014/main" id="{00000000-0008-0000-0E00-000057020000}"/>
            </a:ext>
          </a:extLst>
        </xdr:cNvPr>
        <xdr:cNvSpPr txBox="1"/>
      </xdr:nvSpPr>
      <xdr:spPr>
        <a:xfrm>
          <a:off x="21075727" y="168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広大な面積に集落が点在し、公共施設も点在している状況であることに加え、近年の大幅な人口減少により各施設の一人当たり面積は類似団体平均値を大きく上回っている。老朽化が進み維持管理経費が増加している廃棄物処理施設については、今後近隣自治体との広域化を予定している。　　</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12727729</v>
      </c>
      <c r="BO4" s="381"/>
      <c r="BP4" s="381"/>
      <c r="BQ4" s="381"/>
      <c r="BR4" s="381"/>
      <c r="BS4" s="381"/>
      <c r="BT4" s="381"/>
      <c r="BU4" s="382"/>
      <c r="BV4" s="380">
        <v>14539909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v>
      </c>
      <c r="CU4" s="387"/>
      <c r="CV4" s="387"/>
      <c r="CW4" s="387"/>
      <c r="CX4" s="387"/>
      <c r="CY4" s="387"/>
      <c r="CZ4" s="387"/>
      <c r="DA4" s="388"/>
      <c r="DB4" s="386">
        <v>4.5999999999999996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12264911</v>
      </c>
      <c r="BO5" s="418"/>
      <c r="BP5" s="418"/>
      <c r="BQ5" s="418"/>
      <c r="BR5" s="418"/>
      <c r="BS5" s="418"/>
      <c r="BT5" s="418"/>
      <c r="BU5" s="419"/>
      <c r="BV5" s="417">
        <v>14067044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87.2</v>
      </c>
      <c r="CU5" s="415"/>
      <c r="CV5" s="415"/>
      <c r="CW5" s="415"/>
      <c r="CX5" s="415"/>
      <c r="CY5" s="415"/>
      <c r="CZ5" s="415"/>
      <c r="DA5" s="416"/>
      <c r="DB5" s="414">
        <v>81.5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462818</v>
      </c>
      <c r="BO6" s="418"/>
      <c r="BP6" s="418"/>
      <c r="BQ6" s="418"/>
      <c r="BR6" s="418"/>
      <c r="BS6" s="418"/>
      <c r="BT6" s="418"/>
      <c r="BU6" s="419"/>
      <c r="BV6" s="417">
        <v>472865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90.5</v>
      </c>
      <c r="CU6" s="455"/>
      <c r="CV6" s="455"/>
      <c r="CW6" s="455"/>
      <c r="CX6" s="455"/>
      <c r="CY6" s="455"/>
      <c r="CZ6" s="455"/>
      <c r="DA6" s="456"/>
      <c r="DB6" s="454">
        <v>85.6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15357</v>
      </c>
      <c r="BO7" s="418"/>
      <c r="BP7" s="418"/>
      <c r="BQ7" s="418"/>
      <c r="BR7" s="418"/>
      <c r="BS7" s="418"/>
      <c r="BT7" s="418"/>
      <c r="BU7" s="419"/>
      <c r="BV7" s="417">
        <v>26117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8945589</v>
      </c>
      <c r="CU7" s="418"/>
      <c r="CV7" s="418"/>
      <c r="CW7" s="418"/>
      <c r="CX7" s="418"/>
      <c r="CY7" s="418"/>
      <c r="CZ7" s="418"/>
      <c r="DA7" s="419"/>
      <c r="DB7" s="417">
        <v>9706437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447461</v>
      </c>
      <c r="BO8" s="418"/>
      <c r="BP8" s="418"/>
      <c r="BQ8" s="418"/>
      <c r="BR8" s="418"/>
      <c r="BS8" s="418"/>
      <c r="BT8" s="418"/>
      <c r="BU8" s="419"/>
      <c r="BV8" s="417">
        <v>446748</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11680</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713</v>
      </c>
      <c r="BO9" s="418"/>
      <c r="BP9" s="418"/>
      <c r="BQ9" s="418"/>
      <c r="BR9" s="418"/>
      <c r="BS9" s="418"/>
      <c r="BT9" s="418"/>
      <c r="BU9" s="419"/>
      <c r="BV9" s="417">
        <v>-20674</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24.2</v>
      </c>
      <c r="CU9" s="415"/>
      <c r="CV9" s="415"/>
      <c r="CW9" s="415"/>
      <c r="CX9" s="415"/>
      <c r="CY9" s="415"/>
      <c r="CZ9" s="415"/>
      <c r="DA9" s="416"/>
      <c r="DB9" s="414">
        <v>28.4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13303</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249871</v>
      </c>
      <c r="BO10" s="418"/>
      <c r="BP10" s="418"/>
      <c r="BQ10" s="418"/>
      <c r="BR10" s="418"/>
      <c r="BS10" s="418"/>
      <c r="BT10" s="418"/>
      <c r="BU10" s="419"/>
      <c r="BV10" s="417">
        <v>467458</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607060</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11782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11751</v>
      </c>
      <c r="S13" s="499"/>
      <c r="T13" s="499"/>
      <c r="U13" s="499"/>
      <c r="V13" s="500"/>
      <c r="W13" s="433" t="s">
        <v>123</v>
      </c>
      <c r="X13" s="434"/>
      <c r="Y13" s="434"/>
      <c r="Z13" s="434"/>
      <c r="AA13" s="434"/>
      <c r="AB13" s="424"/>
      <c r="AC13" s="468">
        <v>456</v>
      </c>
      <c r="AD13" s="469"/>
      <c r="AE13" s="469"/>
      <c r="AF13" s="469"/>
      <c r="AG13" s="508"/>
      <c r="AH13" s="468">
        <v>464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250584</v>
      </c>
      <c r="BO13" s="418"/>
      <c r="BP13" s="418"/>
      <c r="BQ13" s="418"/>
      <c r="BR13" s="418"/>
      <c r="BS13" s="418"/>
      <c r="BT13" s="418"/>
      <c r="BU13" s="419"/>
      <c r="BV13" s="417">
        <v>1053844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11.5</v>
      </c>
      <c r="CU13" s="415"/>
      <c r="CV13" s="415"/>
      <c r="CW13" s="415"/>
      <c r="CX13" s="415"/>
      <c r="CY13" s="415"/>
      <c r="CZ13" s="415"/>
      <c r="DA13" s="416"/>
      <c r="DB13" s="414">
        <v>14.4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12137</v>
      </c>
      <c r="S14" s="499"/>
      <c r="T14" s="499"/>
      <c r="U14" s="499"/>
      <c r="V14" s="500"/>
      <c r="W14" s="407"/>
      <c r="X14" s="408"/>
      <c r="Y14" s="408"/>
      <c r="Z14" s="408"/>
      <c r="AA14" s="408"/>
      <c r="AB14" s="397"/>
      <c r="AC14" s="501">
        <v>8.9</v>
      </c>
      <c r="AD14" s="502"/>
      <c r="AE14" s="502"/>
      <c r="AF14" s="502"/>
      <c r="AG14" s="503"/>
      <c r="AH14" s="501">
        <v>8.5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135.80000000000001</v>
      </c>
      <c r="CU14" s="513"/>
      <c r="CV14" s="513"/>
      <c r="CW14" s="513"/>
      <c r="CX14" s="513"/>
      <c r="CY14" s="513"/>
      <c r="CZ14" s="513"/>
      <c r="DA14" s="514"/>
      <c r="DB14" s="512">
        <v>133.19999999999999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12097</v>
      </c>
      <c r="S15" s="499"/>
      <c r="T15" s="499"/>
      <c r="U15" s="499"/>
      <c r="V15" s="500"/>
      <c r="W15" s="433" t="s">
        <v>130</v>
      </c>
      <c r="X15" s="434"/>
      <c r="Y15" s="434"/>
      <c r="Z15" s="434"/>
      <c r="AA15" s="434"/>
      <c r="AB15" s="424"/>
      <c r="AC15" s="468">
        <v>1640</v>
      </c>
      <c r="AD15" s="469"/>
      <c r="AE15" s="469"/>
      <c r="AF15" s="469"/>
      <c r="AG15" s="508"/>
      <c r="AH15" s="468">
        <v>1767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1382389</v>
      </c>
      <c r="BO15" s="381"/>
      <c r="BP15" s="381"/>
      <c r="BQ15" s="381"/>
      <c r="BR15" s="381"/>
      <c r="BS15" s="381"/>
      <c r="BT15" s="381"/>
      <c r="BU15" s="382"/>
      <c r="BV15" s="380">
        <v>1399100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32.1</v>
      </c>
      <c r="AD16" s="502"/>
      <c r="AE16" s="502"/>
      <c r="AF16" s="502"/>
      <c r="AG16" s="503"/>
      <c r="AH16" s="501">
        <v>32.5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7388201</v>
      </c>
      <c r="BO16" s="418"/>
      <c r="BP16" s="418"/>
      <c r="BQ16" s="418"/>
      <c r="BR16" s="418"/>
      <c r="BS16" s="418"/>
      <c r="BT16" s="418"/>
      <c r="BU16" s="419"/>
      <c r="BV16" s="417">
        <v>7572153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3014</v>
      </c>
      <c r="AD17" s="469"/>
      <c r="AE17" s="469"/>
      <c r="AF17" s="469"/>
      <c r="AG17" s="508"/>
      <c r="AH17" s="468">
        <v>3208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1746808</v>
      </c>
      <c r="BO17" s="418"/>
      <c r="BP17" s="418"/>
      <c r="BQ17" s="418"/>
      <c r="BR17" s="418"/>
      <c r="BS17" s="418"/>
      <c r="BT17" s="418"/>
      <c r="BU17" s="419"/>
      <c r="BV17" s="417">
        <v>1769907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952.89</v>
      </c>
      <c r="M18" s="530"/>
      <c r="N18" s="530"/>
      <c r="O18" s="530"/>
      <c r="P18" s="530"/>
      <c r="Q18" s="530"/>
      <c r="R18" s="531"/>
      <c r="S18" s="531"/>
      <c r="T18" s="531"/>
      <c r="U18" s="531"/>
      <c r="V18" s="532"/>
      <c r="W18" s="435"/>
      <c r="X18" s="436"/>
      <c r="Y18" s="436"/>
      <c r="Z18" s="436"/>
      <c r="AA18" s="436"/>
      <c r="AB18" s="427"/>
      <c r="AC18" s="533">
        <v>59</v>
      </c>
      <c r="AD18" s="534"/>
      <c r="AE18" s="534"/>
      <c r="AF18" s="534"/>
      <c r="AG18" s="535"/>
      <c r="AH18" s="533">
        <v>59</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7819793</v>
      </c>
      <c r="BO18" s="418"/>
      <c r="BP18" s="418"/>
      <c r="BQ18" s="418"/>
      <c r="BR18" s="418"/>
      <c r="BS18" s="418"/>
      <c r="BT18" s="418"/>
      <c r="BU18" s="419"/>
      <c r="BV18" s="417">
        <v>8054901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10181902</v>
      </c>
      <c r="BO19" s="418"/>
      <c r="BP19" s="418"/>
      <c r="BQ19" s="418"/>
      <c r="BR19" s="418"/>
      <c r="BS19" s="418"/>
      <c r="BT19" s="418"/>
      <c r="BU19" s="419"/>
      <c r="BV19" s="417">
        <v>11170841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4482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17829033</v>
      </c>
      <c r="BO23" s="418"/>
      <c r="BP23" s="418"/>
      <c r="BQ23" s="418"/>
      <c r="BR23" s="418"/>
      <c r="BS23" s="418"/>
      <c r="BT23" s="418"/>
      <c r="BU23" s="419"/>
      <c r="BV23" s="417">
        <v>19187212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7500</v>
      </c>
      <c r="R24" s="469"/>
      <c r="S24" s="469"/>
      <c r="T24" s="469"/>
      <c r="U24" s="469"/>
      <c r="V24" s="508"/>
      <c r="W24" s="563"/>
      <c r="X24" s="551"/>
      <c r="Y24" s="552"/>
      <c r="Z24" s="467" t="s">
        <v>153</v>
      </c>
      <c r="AA24" s="447"/>
      <c r="AB24" s="447"/>
      <c r="AC24" s="447"/>
      <c r="AD24" s="447"/>
      <c r="AE24" s="447"/>
      <c r="AF24" s="447"/>
      <c r="AG24" s="448"/>
      <c r="AH24" s="468">
        <v>285</v>
      </c>
      <c r="AI24" s="469"/>
      <c r="AJ24" s="469"/>
      <c r="AK24" s="469"/>
      <c r="AL24" s="508"/>
      <c r="AM24" s="468">
        <v>829635</v>
      </c>
      <c r="AN24" s="469"/>
      <c r="AO24" s="469"/>
      <c r="AP24" s="469"/>
      <c r="AQ24" s="469"/>
      <c r="AR24" s="508"/>
      <c r="AS24" s="468">
        <v>2911</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12436838</v>
      </c>
      <c r="BO24" s="418"/>
      <c r="BP24" s="418"/>
      <c r="BQ24" s="418"/>
      <c r="BR24" s="418"/>
      <c r="BS24" s="418"/>
      <c r="BT24" s="418"/>
      <c r="BU24" s="419"/>
      <c r="BV24" s="417">
        <v>13474471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5900</v>
      </c>
      <c r="R25" s="469"/>
      <c r="S25" s="469"/>
      <c r="T25" s="469"/>
      <c r="U25" s="469"/>
      <c r="V25" s="508"/>
      <c r="W25" s="563"/>
      <c r="X25" s="551"/>
      <c r="Y25" s="552"/>
      <c r="Z25" s="467" t="s">
        <v>156</v>
      </c>
      <c r="AA25" s="447"/>
      <c r="AB25" s="447"/>
      <c r="AC25" s="447"/>
      <c r="AD25" s="447"/>
      <c r="AE25" s="447"/>
      <c r="AF25" s="447"/>
      <c r="AG25" s="448"/>
      <c r="AH25" s="468">
        <v>64</v>
      </c>
      <c r="AI25" s="469"/>
      <c r="AJ25" s="469"/>
      <c r="AK25" s="469"/>
      <c r="AL25" s="508"/>
      <c r="AM25" s="468">
        <v>156352</v>
      </c>
      <c r="AN25" s="469"/>
      <c r="AO25" s="469"/>
      <c r="AP25" s="469"/>
      <c r="AQ25" s="469"/>
      <c r="AR25" s="508"/>
      <c r="AS25" s="468">
        <v>2443</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168803</v>
      </c>
      <c r="BO25" s="381"/>
      <c r="BP25" s="381"/>
      <c r="BQ25" s="381"/>
      <c r="BR25" s="381"/>
      <c r="BS25" s="381"/>
      <c r="BT25" s="381"/>
      <c r="BU25" s="382"/>
      <c r="BV25" s="380">
        <v>168803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5000</v>
      </c>
      <c r="R26" s="469"/>
      <c r="S26" s="469"/>
      <c r="T26" s="469"/>
      <c r="U26" s="469"/>
      <c r="V26" s="508"/>
      <c r="W26" s="563"/>
      <c r="X26" s="551"/>
      <c r="Y26" s="552"/>
      <c r="Z26" s="467" t="s">
        <v>159</v>
      </c>
      <c r="AA26" s="573"/>
      <c r="AB26" s="573"/>
      <c r="AC26" s="573"/>
      <c r="AD26" s="573"/>
      <c r="AE26" s="573"/>
      <c r="AF26" s="573"/>
      <c r="AG26" s="574"/>
      <c r="AH26" s="468">
        <v>8</v>
      </c>
      <c r="AI26" s="469"/>
      <c r="AJ26" s="469"/>
      <c r="AK26" s="469"/>
      <c r="AL26" s="508"/>
      <c r="AM26" s="468">
        <v>23280</v>
      </c>
      <c r="AN26" s="469"/>
      <c r="AO26" s="469"/>
      <c r="AP26" s="469"/>
      <c r="AQ26" s="469"/>
      <c r="AR26" s="508"/>
      <c r="AS26" s="468">
        <v>2910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2680</v>
      </c>
      <c r="R27" s="469"/>
      <c r="S27" s="469"/>
      <c r="T27" s="469"/>
      <c r="U27" s="469"/>
      <c r="V27" s="508"/>
      <c r="W27" s="563"/>
      <c r="X27" s="551"/>
      <c r="Y27" s="552"/>
      <c r="Z27" s="467" t="s">
        <v>162</v>
      </c>
      <c r="AA27" s="447"/>
      <c r="AB27" s="447"/>
      <c r="AC27" s="447"/>
      <c r="AD27" s="447"/>
      <c r="AE27" s="447"/>
      <c r="AF27" s="447"/>
      <c r="AG27" s="448"/>
      <c r="AH27" s="468">
        <v>1</v>
      </c>
      <c r="AI27" s="469"/>
      <c r="AJ27" s="469"/>
      <c r="AK27" s="469"/>
      <c r="AL27" s="508"/>
      <c r="AM27" s="468" t="s">
        <v>163</v>
      </c>
      <c r="AN27" s="469"/>
      <c r="AO27" s="469"/>
      <c r="AP27" s="469"/>
      <c r="AQ27" s="469"/>
      <c r="AR27" s="508"/>
      <c r="AS27" s="468" t="s">
        <v>163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210212</v>
      </c>
      <c r="BO27" s="587"/>
      <c r="BP27" s="587"/>
      <c r="BQ27" s="587"/>
      <c r="BR27" s="587"/>
      <c r="BS27" s="587"/>
      <c r="BT27" s="587"/>
      <c r="BU27" s="588"/>
      <c r="BV27" s="586">
        <v>209251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2120</v>
      </c>
      <c r="R28" s="469"/>
      <c r="S28" s="469"/>
      <c r="T28" s="469"/>
      <c r="U28" s="469"/>
      <c r="V28" s="508"/>
      <c r="W28" s="563"/>
      <c r="X28" s="551"/>
      <c r="Y28" s="552"/>
      <c r="Z28" s="467" t="s">
        <v>166</v>
      </c>
      <c r="AA28" s="447"/>
      <c r="AB28" s="447"/>
      <c r="AC28" s="447"/>
      <c r="AD28" s="447"/>
      <c r="AE28" s="447"/>
      <c r="AF28" s="447"/>
      <c r="AG28" s="448"/>
      <c r="AH28" s="468">
        <v>4</v>
      </c>
      <c r="AI28" s="469"/>
      <c r="AJ28" s="469"/>
      <c r="AK28" s="469"/>
      <c r="AL28" s="508"/>
      <c r="AM28" s="468">
        <v>6404</v>
      </c>
      <c r="AN28" s="469"/>
      <c r="AO28" s="469"/>
      <c r="AP28" s="469"/>
      <c r="AQ28" s="469"/>
      <c r="AR28" s="508"/>
      <c r="AS28" s="468">
        <v>1601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1857693</v>
      </c>
      <c r="BO28" s="381"/>
      <c r="BP28" s="381"/>
      <c r="BQ28" s="381"/>
      <c r="BR28" s="381"/>
      <c r="BS28" s="381"/>
      <c r="BT28" s="381"/>
      <c r="BU28" s="382"/>
      <c r="BV28" s="380">
        <v>1607822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1950</v>
      </c>
      <c r="R29" s="469"/>
      <c r="S29" s="469"/>
      <c r="T29" s="469"/>
      <c r="U29" s="469"/>
      <c r="V29" s="508"/>
      <c r="W29" s="564"/>
      <c r="X29" s="565"/>
      <c r="Y29" s="566"/>
      <c r="Z29" s="467" t="s">
        <v>170</v>
      </c>
      <c r="AA29" s="447"/>
      <c r="AB29" s="447"/>
      <c r="AC29" s="447"/>
      <c r="AD29" s="447"/>
      <c r="AE29" s="447"/>
      <c r="AF29" s="447"/>
      <c r="AG29" s="448"/>
      <c r="AH29" s="468">
        <v>290</v>
      </c>
      <c r="AI29" s="469"/>
      <c r="AJ29" s="469"/>
      <c r="AK29" s="469"/>
      <c r="AL29" s="508"/>
      <c r="AM29" s="468">
        <v>840302</v>
      </c>
      <c r="AN29" s="469"/>
      <c r="AO29" s="469"/>
      <c r="AP29" s="469"/>
      <c r="AQ29" s="469"/>
      <c r="AR29" s="508"/>
      <c r="AS29" s="468">
        <v>2898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404213</v>
      </c>
      <c r="BO29" s="418"/>
      <c r="BP29" s="418"/>
      <c r="BQ29" s="418"/>
      <c r="BR29" s="418"/>
      <c r="BS29" s="418"/>
      <c r="BT29" s="418"/>
      <c r="BU29" s="419"/>
      <c r="BV29" s="417">
        <v>403070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91.8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3097366</v>
      </c>
      <c r="BO30" s="587"/>
      <c r="BP30" s="587"/>
      <c r="BQ30" s="587"/>
      <c r="BR30" s="587"/>
      <c r="BS30" s="587"/>
      <c r="BT30" s="587"/>
      <c r="BU30" s="588"/>
      <c r="BV30" s="586">
        <v>2806061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さくら福祉保健事務組合【一般会計】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奥阿賀観光</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診療所特別会計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IF('各会計、関係団体の財政状況及び健全化判断比率'!B34="","",'各会計、関係団体の財政状況及び健全化判断比率'!B34)</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さくら福祉保健事務組合【病院事業会計】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上川農業振興公社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町営スキー場事業特別会計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新潟県中東福祉事務組合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上川温泉</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五泉地域衛生施設組合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三川農業振興公社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新潟県市町村総合事務組合【一般会計】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阿賀の里</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新潟県市町村総合事務組合【職員退職手当支給事業特別会計】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新潟県市町村総合事務組合【消防団員等公務災害補償事業特別会計】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新潟県市町村総合事務組合【消防賞じゅつ支給事業特別会計】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新潟県市町村総合事務組合【非常勤職員公務災害補償等特別会計】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新潟県市町村総合事務組合【交通災害共済事業特別会計】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1409763</v>
      </c>
      <c r="S5" s="615"/>
      <c r="T5" s="615"/>
      <c r="U5" s="615"/>
      <c r="V5" s="615"/>
      <c r="W5" s="615"/>
      <c r="X5" s="615"/>
      <c r="Y5" s="616"/>
      <c r="Z5" s="617">
        <v>11.1</v>
      </c>
      <c r="AA5" s="617"/>
      <c r="AB5" s="617"/>
      <c r="AC5" s="617"/>
      <c r="AD5" s="618">
        <v>1409763</v>
      </c>
      <c r="AE5" s="618"/>
      <c r="AF5" s="618"/>
      <c r="AG5" s="618"/>
      <c r="AH5" s="618"/>
      <c r="AI5" s="618"/>
      <c r="AJ5" s="618"/>
      <c r="AK5" s="618"/>
      <c r="AL5" s="619">
        <v>16.3</v>
      </c>
      <c r="AM5" s="620"/>
      <c r="AN5" s="620"/>
      <c r="AO5" s="621"/>
      <c r="AP5" s="611" t="s">
        <v>209</v>
      </c>
      <c r="AQ5" s="612"/>
      <c r="AR5" s="612"/>
      <c r="AS5" s="612"/>
      <c r="AT5" s="612"/>
      <c r="AU5" s="612"/>
      <c r="AV5" s="612"/>
      <c r="AW5" s="612"/>
      <c r="AX5" s="612"/>
      <c r="AY5" s="612"/>
      <c r="AZ5" s="612"/>
      <c r="BA5" s="612"/>
      <c r="BB5" s="612"/>
      <c r="BC5" s="612"/>
      <c r="BD5" s="612"/>
      <c r="BE5" s="612"/>
      <c r="BF5" s="613"/>
      <c r="BG5" s="625">
        <v>1403382</v>
      </c>
      <c r="BH5" s="626"/>
      <c r="BI5" s="626"/>
      <c r="BJ5" s="626"/>
      <c r="BK5" s="626"/>
      <c r="BL5" s="626"/>
      <c r="BM5" s="626"/>
      <c r="BN5" s="627"/>
      <c r="BO5" s="628">
        <v>99.5</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96954</v>
      </c>
      <c r="S6" s="626"/>
      <c r="T6" s="626"/>
      <c r="U6" s="626"/>
      <c r="V6" s="626"/>
      <c r="W6" s="626"/>
      <c r="X6" s="626"/>
      <c r="Y6" s="627"/>
      <c r="Z6" s="628">
        <v>0.8</v>
      </c>
      <c r="AA6" s="628"/>
      <c r="AB6" s="628"/>
      <c r="AC6" s="628"/>
      <c r="AD6" s="629">
        <v>96954</v>
      </c>
      <c r="AE6" s="629"/>
      <c r="AF6" s="629"/>
      <c r="AG6" s="629"/>
      <c r="AH6" s="629"/>
      <c r="AI6" s="629"/>
      <c r="AJ6" s="629"/>
      <c r="AK6" s="629"/>
      <c r="AL6" s="630">
        <v>1.1000000000000001</v>
      </c>
      <c r="AM6" s="631"/>
      <c r="AN6" s="631"/>
      <c r="AO6" s="632"/>
      <c r="AP6" s="622" t="s">
        <v>215</v>
      </c>
      <c r="AQ6" s="623"/>
      <c r="AR6" s="623"/>
      <c r="AS6" s="623"/>
      <c r="AT6" s="623"/>
      <c r="AU6" s="623"/>
      <c r="AV6" s="623"/>
      <c r="AW6" s="623"/>
      <c r="AX6" s="623"/>
      <c r="AY6" s="623"/>
      <c r="AZ6" s="623"/>
      <c r="BA6" s="623"/>
      <c r="BB6" s="623"/>
      <c r="BC6" s="623"/>
      <c r="BD6" s="623"/>
      <c r="BE6" s="623"/>
      <c r="BF6" s="624"/>
      <c r="BG6" s="625">
        <v>1403382</v>
      </c>
      <c r="BH6" s="626"/>
      <c r="BI6" s="626"/>
      <c r="BJ6" s="626"/>
      <c r="BK6" s="626"/>
      <c r="BL6" s="626"/>
      <c r="BM6" s="626"/>
      <c r="BN6" s="627"/>
      <c r="BO6" s="628">
        <v>99.5</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92272</v>
      </c>
      <c r="CS6" s="626"/>
      <c r="CT6" s="626"/>
      <c r="CU6" s="626"/>
      <c r="CV6" s="626"/>
      <c r="CW6" s="626"/>
      <c r="CX6" s="626"/>
      <c r="CY6" s="627"/>
      <c r="CZ6" s="628">
        <v>0.8</v>
      </c>
      <c r="DA6" s="628"/>
      <c r="DB6" s="628"/>
      <c r="DC6" s="628"/>
      <c r="DD6" s="634" t="s">
        <v>210</v>
      </c>
      <c r="DE6" s="626"/>
      <c r="DF6" s="626"/>
      <c r="DG6" s="626"/>
      <c r="DH6" s="626"/>
      <c r="DI6" s="626"/>
      <c r="DJ6" s="626"/>
      <c r="DK6" s="626"/>
      <c r="DL6" s="626"/>
      <c r="DM6" s="626"/>
      <c r="DN6" s="626"/>
      <c r="DO6" s="626"/>
      <c r="DP6" s="627"/>
      <c r="DQ6" s="634">
        <v>92272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772</v>
      </c>
      <c r="S7" s="626"/>
      <c r="T7" s="626"/>
      <c r="U7" s="626"/>
      <c r="V7" s="626"/>
      <c r="W7" s="626"/>
      <c r="X7" s="626"/>
      <c r="Y7" s="627"/>
      <c r="Z7" s="628">
        <v>0</v>
      </c>
      <c r="AA7" s="628"/>
      <c r="AB7" s="628"/>
      <c r="AC7" s="628"/>
      <c r="AD7" s="629">
        <v>772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360697</v>
      </c>
      <c r="BH7" s="626"/>
      <c r="BI7" s="626"/>
      <c r="BJ7" s="626"/>
      <c r="BK7" s="626"/>
      <c r="BL7" s="626"/>
      <c r="BM7" s="626"/>
      <c r="BN7" s="627"/>
      <c r="BO7" s="628">
        <v>25.6</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2003634</v>
      </c>
      <c r="CS7" s="626"/>
      <c r="CT7" s="626"/>
      <c r="CU7" s="626"/>
      <c r="CV7" s="626"/>
      <c r="CW7" s="626"/>
      <c r="CX7" s="626"/>
      <c r="CY7" s="627"/>
      <c r="CZ7" s="628">
        <v>16.3</v>
      </c>
      <c r="DA7" s="628"/>
      <c r="DB7" s="628"/>
      <c r="DC7" s="628"/>
      <c r="DD7" s="634">
        <v>83060</v>
      </c>
      <c r="DE7" s="626"/>
      <c r="DF7" s="626"/>
      <c r="DG7" s="626"/>
      <c r="DH7" s="626"/>
      <c r="DI7" s="626"/>
      <c r="DJ7" s="626"/>
      <c r="DK7" s="626"/>
      <c r="DL7" s="626"/>
      <c r="DM7" s="626"/>
      <c r="DN7" s="626"/>
      <c r="DO7" s="626"/>
      <c r="DP7" s="627"/>
      <c r="DQ7" s="634">
        <v>1564789</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2362</v>
      </c>
      <c r="S8" s="626"/>
      <c r="T8" s="626"/>
      <c r="U8" s="626"/>
      <c r="V8" s="626"/>
      <c r="W8" s="626"/>
      <c r="X8" s="626"/>
      <c r="Y8" s="627"/>
      <c r="Z8" s="628">
        <v>0</v>
      </c>
      <c r="AA8" s="628"/>
      <c r="AB8" s="628"/>
      <c r="AC8" s="628"/>
      <c r="AD8" s="629">
        <v>2362</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18086</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2089821</v>
      </c>
      <c r="CS8" s="626"/>
      <c r="CT8" s="626"/>
      <c r="CU8" s="626"/>
      <c r="CV8" s="626"/>
      <c r="CW8" s="626"/>
      <c r="CX8" s="626"/>
      <c r="CY8" s="627"/>
      <c r="CZ8" s="628">
        <v>17</v>
      </c>
      <c r="DA8" s="628"/>
      <c r="DB8" s="628"/>
      <c r="DC8" s="628"/>
      <c r="DD8" s="634">
        <v>8649</v>
      </c>
      <c r="DE8" s="626"/>
      <c r="DF8" s="626"/>
      <c r="DG8" s="626"/>
      <c r="DH8" s="626"/>
      <c r="DI8" s="626"/>
      <c r="DJ8" s="626"/>
      <c r="DK8" s="626"/>
      <c r="DL8" s="626"/>
      <c r="DM8" s="626"/>
      <c r="DN8" s="626"/>
      <c r="DO8" s="626"/>
      <c r="DP8" s="627"/>
      <c r="DQ8" s="634">
        <v>1439743</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1383</v>
      </c>
      <c r="S9" s="626"/>
      <c r="T9" s="626"/>
      <c r="U9" s="626"/>
      <c r="V9" s="626"/>
      <c r="W9" s="626"/>
      <c r="X9" s="626"/>
      <c r="Y9" s="627"/>
      <c r="Z9" s="628">
        <v>0</v>
      </c>
      <c r="AA9" s="628"/>
      <c r="AB9" s="628"/>
      <c r="AC9" s="628"/>
      <c r="AD9" s="629">
        <v>1383</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291690</v>
      </c>
      <c r="BH9" s="626"/>
      <c r="BI9" s="626"/>
      <c r="BJ9" s="626"/>
      <c r="BK9" s="626"/>
      <c r="BL9" s="626"/>
      <c r="BM9" s="626"/>
      <c r="BN9" s="627"/>
      <c r="BO9" s="628">
        <v>20.7</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1223123</v>
      </c>
      <c r="CS9" s="626"/>
      <c r="CT9" s="626"/>
      <c r="CU9" s="626"/>
      <c r="CV9" s="626"/>
      <c r="CW9" s="626"/>
      <c r="CX9" s="626"/>
      <c r="CY9" s="627"/>
      <c r="CZ9" s="628">
        <v>10</v>
      </c>
      <c r="DA9" s="628"/>
      <c r="DB9" s="628"/>
      <c r="DC9" s="628"/>
      <c r="DD9" s="634">
        <v>110305</v>
      </c>
      <c r="DE9" s="626"/>
      <c r="DF9" s="626"/>
      <c r="DG9" s="626"/>
      <c r="DH9" s="626"/>
      <c r="DI9" s="626"/>
      <c r="DJ9" s="626"/>
      <c r="DK9" s="626"/>
      <c r="DL9" s="626"/>
      <c r="DM9" s="626"/>
      <c r="DN9" s="626"/>
      <c r="DO9" s="626"/>
      <c r="DP9" s="627"/>
      <c r="DQ9" s="634">
        <v>1054885</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198816</v>
      </c>
      <c r="S10" s="626"/>
      <c r="T10" s="626"/>
      <c r="U10" s="626"/>
      <c r="V10" s="626"/>
      <c r="W10" s="626"/>
      <c r="X10" s="626"/>
      <c r="Y10" s="627"/>
      <c r="Z10" s="628">
        <v>1.6</v>
      </c>
      <c r="AA10" s="628"/>
      <c r="AB10" s="628"/>
      <c r="AC10" s="628"/>
      <c r="AD10" s="629">
        <v>198816</v>
      </c>
      <c r="AE10" s="629"/>
      <c r="AF10" s="629"/>
      <c r="AG10" s="629"/>
      <c r="AH10" s="629"/>
      <c r="AI10" s="629"/>
      <c r="AJ10" s="629"/>
      <c r="AK10" s="629"/>
      <c r="AL10" s="630">
        <v>2.2999999999999998</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29277</v>
      </c>
      <c r="BH10" s="626"/>
      <c r="BI10" s="626"/>
      <c r="BJ10" s="626"/>
      <c r="BK10" s="626"/>
      <c r="BL10" s="626"/>
      <c r="BM10" s="626"/>
      <c r="BN10" s="627"/>
      <c r="BO10" s="628">
        <v>2.1</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30250</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250</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9902</v>
      </c>
      <c r="S11" s="626"/>
      <c r="T11" s="626"/>
      <c r="U11" s="626"/>
      <c r="V11" s="626"/>
      <c r="W11" s="626"/>
      <c r="X11" s="626"/>
      <c r="Y11" s="627"/>
      <c r="Z11" s="628">
        <v>0.1</v>
      </c>
      <c r="AA11" s="628"/>
      <c r="AB11" s="628"/>
      <c r="AC11" s="628"/>
      <c r="AD11" s="629">
        <v>9902</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21644</v>
      </c>
      <c r="BH11" s="626"/>
      <c r="BI11" s="626"/>
      <c r="BJ11" s="626"/>
      <c r="BK11" s="626"/>
      <c r="BL11" s="626"/>
      <c r="BM11" s="626"/>
      <c r="BN11" s="627"/>
      <c r="BO11" s="628">
        <v>1.5</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742134</v>
      </c>
      <c r="CS11" s="626"/>
      <c r="CT11" s="626"/>
      <c r="CU11" s="626"/>
      <c r="CV11" s="626"/>
      <c r="CW11" s="626"/>
      <c r="CX11" s="626"/>
      <c r="CY11" s="627"/>
      <c r="CZ11" s="628">
        <v>6.1</v>
      </c>
      <c r="DA11" s="628"/>
      <c r="DB11" s="628"/>
      <c r="DC11" s="628"/>
      <c r="DD11" s="634">
        <v>333584</v>
      </c>
      <c r="DE11" s="626"/>
      <c r="DF11" s="626"/>
      <c r="DG11" s="626"/>
      <c r="DH11" s="626"/>
      <c r="DI11" s="626"/>
      <c r="DJ11" s="626"/>
      <c r="DK11" s="626"/>
      <c r="DL11" s="626"/>
      <c r="DM11" s="626"/>
      <c r="DN11" s="626"/>
      <c r="DO11" s="626"/>
      <c r="DP11" s="627"/>
      <c r="DQ11" s="634">
        <v>329437</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929740</v>
      </c>
      <c r="BH12" s="626"/>
      <c r="BI12" s="626"/>
      <c r="BJ12" s="626"/>
      <c r="BK12" s="626"/>
      <c r="BL12" s="626"/>
      <c r="BM12" s="626"/>
      <c r="BN12" s="627"/>
      <c r="BO12" s="628">
        <v>66</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450429</v>
      </c>
      <c r="CS12" s="626"/>
      <c r="CT12" s="626"/>
      <c r="CU12" s="626"/>
      <c r="CV12" s="626"/>
      <c r="CW12" s="626"/>
      <c r="CX12" s="626"/>
      <c r="CY12" s="627"/>
      <c r="CZ12" s="628">
        <v>3.7</v>
      </c>
      <c r="DA12" s="628"/>
      <c r="DB12" s="628"/>
      <c r="DC12" s="628"/>
      <c r="DD12" s="634">
        <v>136905</v>
      </c>
      <c r="DE12" s="626"/>
      <c r="DF12" s="626"/>
      <c r="DG12" s="626"/>
      <c r="DH12" s="626"/>
      <c r="DI12" s="626"/>
      <c r="DJ12" s="626"/>
      <c r="DK12" s="626"/>
      <c r="DL12" s="626"/>
      <c r="DM12" s="626"/>
      <c r="DN12" s="626"/>
      <c r="DO12" s="626"/>
      <c r="DP12" s="627"/>
      <c r="DQ12" s="634">
        <v>299717</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17010</v>
      </c>
      <c r="S13" s="626"/>
      <c r="T13" s="626"/>
      <c r="U13" s="626"/>
      <c r="V13" s="626"/>
      <c r="W13" s="626"/>
      <c r="X13" s="626"/>
      <c r="Y13" s="627"/>
      <c r="Z13" s="628">
        <v>0.1</v>
      </c>
      <c r="AA13" s="628"/>
      <c r="AB13" s="628"/>
      <c r="AC13" s="628"/>
      <c r="AD13" s="629">
        <v>17010</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913753</v>
      </c>
      <c r="BH13" s="626"/>
      <c r="BI13" s="626"/>
      <c r="BJ13" s="626"/>
      <c r="BK13" s="626"/>
      <c r="BL13" s="626"/>
      <c r="BM13" s="626"/>
      <c r="BN13" s="627"/>
      <c r="BO13" s="628">
        <v>64.8</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1807592</v>
      </c>
      <c r="CS13" s="626"/>
      <c r="CT13" s="626"/>
      <c r="CU13" s="626"/>
      <c r="CV13" s="626"/>
      <c r="CW13" s="626"/>
      <c r="CX13" s="626"/>
      <c r="CY13" s="627"/>
      <c r="CZ13" s="628">
        <v>14.7</v>
      </c>
      <c r="DA13" s="628"/>
      <c r="DB13" s="628"/>
      <c r="DC13" s="628"/>
      <c r="DD13" s="634">
        <v>389975</v>
      </c>
      <c r="DE13" s="626"/>
      <c r="DF13" s="626"/>
      <c r="DG13" s="626"/>
      <c r="DH13" s="626"/>
      <c r="DI13" s="626"/>
      <c r="DJ13" s="626"/>
      <c r="DK13" s="626"/>
      <c r="DL13" s="626"/>
      <c r="DM13" s="626"/>
      <c r="DN13" s="626"/>
      <c r="DO13" s="626"/>
      <c r="DP13" s="627"/>
      <c r="DQ13" s="634">
        <v>1367769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33115</v>
      </c>
      <c r="BH14" s="626"/>
      <c r="BI14" s="626"/>
      <c r="BJ14" s="626"/>
      <c r="BK14" s="626"/>
      <c r="BL14" s="626"/>
      <c r="BM14" s="626"/>
      <c r="BN14" s="627"/>
      <c r="BO14" s="628">
        <v>2.2999999999999998</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518808</v>
      </c>
      <c r="CS14" s="626"/>
      <c r="CT14" s="626"/>
      <c r="CU14" s="626"/>
      <c r="CV14" s="626"/>
      <c r="CW14" s="626"/>
      <c r="CX14" s="626"/>
      <c r="CY14" s="627"/>
      <c r="CZ14" s="628">
        <v>4.2</v>
      </c>
      <c r="DA14" s="628"/>
      <c r="DB14" s="628"/>
      <c r="DC14" s="628"/>
      <c r="DD14" s="634">
        <v>57524</v>
      </c>
      <c r="DE14" s="626"/>
      <c r="DF14" s="626"/>
      <c r="DG14" s="626"/>
      <c r="DH14" s="626"/>
      <c r="DI14" s="626"/>
      <c r="DJ14" s="626"/>
      <c r="DK14" s="626"/>
      <c r="DL14" s="626"/>
      <c r="DM14" s="626"/>
      <c r="DN14" s="626"/>
      <c r="DO14" s="626"/>
      <c r="DP14" s="627"/>
      <c r="DQ14" s="634">
        <v>454808</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2522</v>
      </c>
      <c r="S15" s="626"/>
      <c r="T15" s="626"/>
      <c r="U15" s="626"/>
      <c r="V15" s="626"/>
      <c r="W15" s="626"/>
      <c r="X15" s="626"/>
      <c r="Y15" s="627"/>
      <c r="Z15" s="628">
        <v>0</v>
      </c>
      <c r="AA15" s="628"/>
      <c r="AB15" s="628"/>
      <c r="AC15" s="628"/>
      <c r="AD15" s="629">
        <v>2522</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79830</v>
      </c>
      <c r="BH15" s="626"/>
      <c r="BI15" s="626"/>
      <c r="BJ15" s="626"/>
      <c r="BK15" s="626"/>
      <c r="BL15" s="626"/>
      <c r="BM15" s="626"/>
      <c r="BN15" s="627"/>
      <c r="BO15" s="628">
        <v>5.7</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748762</v>
      </c>
      <c r="CS15" s="626"/>
      <c r="CT15" s="626"/>
      <c r="CU15" s="626"/>
      <c r="CV15" s="626"/>
      <c r="CW15" s="626"/>
      <c r="CX15" s="626"/>
      <c r="CY15" s="627"/>
      <c r="CZ15" s="628">
        <v>6.1</v>
      </c>
      <c r="DA15" s="628"/>
      <c r="DB15" s="628"/>
      <c r="DC15" s="628"/>
      <c r="DD15" s="634">
        <v>51294</v>
      </c>
      <c r="DE15" s="626"/>
      <c r="DF15" s="626"/>
      <c r="DG15" s="626"/>
      <c r="DH15" s="626"/>
      <c r="DI15" s="626"/>
      <c r="DJ15" s="626"/>
      <c r="DK15" s="626"/>
      <c r="DL15" s="626"/>
      <c r="DM15" s="626"/>
      <c r="DN15" s="626"/>
      <c r="DO15" s="626"/>
      <c r="DP15" s="627"/>
      <c r="DQ15" s="634">
        <v>651337</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7480574</v>
      </c>
      <c r="S16" s="626"/>
      <c r="T16" s="626"/>
      <c r="U16" s="626"/>
      <c r="V16" s="626"/>
      <c r="W16" s="626"/>
      <c r="X16" s="626"/>
      <c r="Y16" s="627"/>
      <c r="Z16" s="628">
        <v>58.8</v>
      </c>
      <c r="AA16" s="628"/>
      <c r="AB16" s="628"/>
      <c r="AC16" s="628"/>
      <c r="AD16" s="629">
        <v>6866850</v>
      </c>
      <c r="AE16" s="629"/>
      <c r="AF16" s="629"/>
      <c r="AG16" s="629"/>
      <c r="AH16" s="629"/>
      <c r="AI16" s="629"/>
      <c r="AJ16" s="629"/>
      <c r="AK16" s="629"/>
      <c r="AL16" s="630">
        <v>79.5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42036</v>
      </c>
      <c r="CS16" s="626"/>
      <c r="CT16" s="626"/>
      <c r="CU16" s="626"/>
      <c r="CV16" s="626"/>
      <c r="CW16" s="626"/>
      <c r="CX16" s="626"/>
      <c r="CY16" s="627"/>
      <c r="CZ16" s="628">
        <v>0.3</v>
      </c>
      <c r="DA16" s="628"/>
      <c r="DB16" s="628"/>
      <c r="DC16" s="628"/>
      <c r="DD16" s="634" t="s">
        <v>111</v>
      </c>
      <c r="DE16" s="626"/>
      <c r="DF16" s="626"/>
      <c r="DG16" s="626"/>
      <c r="DH16" s="626"/>
      <c r="DI16" s="626"/>
      <c r="DJ16" s="626"/>
      <c r="DK16" s="626"/>
      <c r="DL16" s="626"/>
      <c r="DM16" s="626"/>
      <c r="DN16" s="626"/>
      <c r="DO16" s="626"/>
      <c r="DP16" s="627"/>
      <c r="DQ16" s="634">
        <v>3763</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6866850</v>
      </c>
      <c r="S17" s="626"/>
      <c r="T17" s="626"/>
      <c r="U17" s="626"/>
      <c r="V17" s="626"/>
      <c r="W17" s="626"/>
      <c r="X17" s="626"/>
      <c r="Y17" s="627"/>
      <c r="Z17" s="628">
        <v>54</v>
      </c>
      <c r="AA17" s="628"/>
      <c r="AB17" s="628"/>
      <c r="AC17" s="628"/>
      <c r="AD17" s="629">
        <v>6866850</v>
      </c>
      <c r="AE17" s="629"/>
      <c r="AF17" s="629"/>
      <c r="AG17" s="629"/>
      <c r="AH17" s="629"/>
      <c r="AI17" s="629"/>
      <c r="AJ17" s="629"/>
      <c r="AK17" s="629"/>
      <c r="AL17" s="630">
        <v>79.5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2516050</v>
      </c>
      <c r="CS17" s="626"/>
      <c r="CT17" s="626"/>
      <c r="CU17" s="626"/>
      <c r="CV17" s="626"/>
      <c r="CW17" s="626"/>
      <c r="CX17" s="626"/>
      <c r="CY17" s="627"/>
      <c r="CZ17" s="628">
        <v>20.5</v>
      </c>
      <c r="DA17" s="628"/>
      <c r="DB17" s="628"/>
      <c r="DC17" s="628"/>
      <c r="DD17" s="634" t="s">
        <v>111</v>
      </c>
      <c r="DE17" s="626"/>
      <c r="DF17" s="626"/>
      <c r="DG17" s="626"/>
      <c r="DH17" s="626"/>
      <c r="DI17" s="626"/>
      <c r="DJ17" s="626"/>
      <c r="DK17" s="626"/>
      <c r="DL17" s="626"/>
      <c r="DM17" s="626"/>
      <c r="DN17" s="626"/>
      <c r="DO17" s="626"/>
      <c r="DP17" s="627"/>
      <c r="DQ17" s="634">
        <v>2460314</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613724</v>
      </c>
      <c r="S18" s="626"/>
      <c r="T18" s="626"/>
      <c r="U18" s="626"/>
      <c r="V18" s="626"/>
      <c r="W18" s="626"/>
      <c r="X18" s="626"/>
      <c r="Y18" s="627"/>
      <c r="Z18" s="628">
        <v>4.8</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6381</v>
      </c>
      <c r="BH19" s="626"/>
      <c r="BI19" s="626"/>
      <c r="BJ19" s="626"/>
      <c r="BK19" s="626"/>
      <c r="BL19" s="626"/>
      <c r="BM19" s="626"/>
      <c r="BN19" s="627"/>
      <c r="BO19" s="628">
        <v>0.5</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9220058</v>
      </c>
      <c r="S20" s="626"/>
      <c r="T20" s="626"/>
      <c r="U20" s="626"/>
      <c r="V20" s="626"/>
      <c r="W20" s="626"/>
      <c r="X20" s="626"/>
      <c r="Y20" s="627"/>
      <c r="Z20" s="628">
        <v>72.400000000000006</v>
      </c>
      <c r="AA20" s="628"/>
      <c r="AB20" s="628"/>
      <c r="AC20" s="628"/>
      <c r="AD20" s="629">
        <v>8606334</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6381</v>
      </c>
      <c r="BH20" s="626"/>
      <c r="BI20" s="626"/>
      <c r="BJ20" s="626"/>
      <c r="BK20" s="626"/>
      <c r="BL20" s="626"/>
      <c r="BM20" s="626"/>
      <c r="BN20" s="627"/>
      <c r="BO20" s="628">
        <v>0.5</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12264911</v>
      </c>
      <c r="CS20" s="626"/>
      <c r="CT20" s="626"/>
      <c r="CU20" s="626"/>
      <c r="CV20" s="626"/>
      <c r="CW20" s="626"/>
      <c r="CX20" s="626"/>
      <c r="CY20" s="627"/>
      <c r="CZ20" s="628">
        <v>100</v>
      </c>
      <c r="DA20" s="628"/>
      <c r="DB20" s="628"/>
      <c r="DC20" s="628"/>
      <c r="DD20" s="634">
        <v>1171296</v>
      </c>
      <c r="DE20" s="626"/>
      <c r="DF20" s="626"/>
      <c r="DG20" s="626"/>
      <c r="DH20" s="626"/>
      <c r="DI20" s="626"/>
      <c r="DJ20" s="626"/>
      <c r="DK20" s="626"/>
      <c r="DL20" s="626"/>
      <c r="DM20" s="626"/>
      <c r="DN20" s="626"/>
      <c r="DO20" s="626"/>
      <c r="DP20" s="627"/>
      <c r="DQ20" s="634">
        <v>9719084</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1565</v>
      </c>
      <c r="S21" s="626"/>
      <c r="T21" s="626"/>
      <c r="U21" s="626"/>
      <c r="V21" s="626"/>
      <c r="W21" s="626"/>
      <c r="X21" s="626"/>
      <c r="Y21" s="627"/>
      <c r="Z21" s="628">
        <v>0</v>
      </c>
      <c r="AA21" s="628"/>
      <c r="AB21" s="628"/>
      <c r="AC21" s="628"/>
      <c r="AD21" s="629">
        <v>1565</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6381</v>
      </c>
      <c r="BH21" s="626"/>
      <c r="BI21" s="626"/>
      <c r="BJ21" s="626"/>
      <c r="BK21" s="626"/>
      <c r="BL21" s="626"/>
      <c r="BM21" s="626"/>
      <c r="BN21" s="627"/>
      <c r="BO21" s="628">
        <v>0.5</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122343</v>
      </c>
      <c r="S22" s="626"/>
      <c r="T22" s="626"/>
      <c r="U22" s="626"/>
      <c r="V22" s="626"/>
      <c r="W22" s="626"/>
      <c r="X22" s="626"/>
      <c r="Y22" s="627"/>
      <c r="Z22" s="628">
        <v>1</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133360</v>
      </c>
      <c r="S23" s="626"/>
      <c r="T23" s="626"/>
      <c r="U23" s="626"/>
      <c r="V23" s="626"/>
      <c r="W23" s="626"/>
      <c r="X23" s="626"/>
      <c r="Y23" s="627"/>
      <c r="Z23" s="628">
        <v>1</v>
      </c>
      <c r="AA23" s="628"/>
      <c r="AB23" s="628"/>
      <c r="AC23" s="628"/>
      <c r="AD23" s="629">
        <v>5181</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24178</v>
      </c>
      <c r="S24" s="626"/>
      <c r="T24" s="626"/>
      <c r="U24" s="626"/>
      <c r="V24" s="626"/>
      <c r="W24" s="626"/>
      <c r="X24" s="626"/>
      <c r="Y24" s="627"/>
      <c r="Z24" s="628">
        <v>0.2</v>
      </c>
      <c r="AA24" s="628"/>
      <c r="AB24" s="628"/>
      <c r="AC24" s="628"/>
      <c r="AD24" s="629">
        <v>5240</v>
      </c>
      <c r="AE24" s="629"/>
      <c r="AF24" s="629"/>
      <c r="AG24" s="629"/>
      <c r="AH24" s="629"/>
      <c r="AI24" s="629"/>
      <c r="AJ24" s="629"/>
      <c r="AK24" s="629"/>
      <c r="AL24" s="630">
        <v>0.1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5395953</v>
      </c>
      <c r="CS24" s="615"/>
      <c r="CT24" s="615"/>
      <c r="CU24" s="615"/>
      <c r="CV24" s="615"/>
      <c r="CW24" s="615"/>
      <c r="CX24" s="615"/>
      <c r="CY24" s="616"/>
      <c r="CZ24" s="654">
        <v>44</v>
      </c>
      <c r="DA24" s="655"/>
      <c r="DB24" s="655"/>
      <c r="DC24" s="656"/>
      <c r="DD24" s="653">
        <v>4817660</v>
      </c>
      <c r="DE24" s="615"/>
      <c r="DF24" s="615"/>
      <c r="DG24" s="615"/>
      <c r="DH24" s="615"/>
      <c r="DI24" s="615"/>
      <c r="DJ24" s="615"/>
      <c r="DK24" s="616"/>
      <c r="DL24" s="653">
        <v>4750373</v>
      </c>
      <c r="DM24" s="615"/>
      <c r="DN24" s="615"/>
      <c r="DO24" s="615"/>
      <c r="DP24" s="615"/>
      <c r="DQ24" s="615"/>
      <c r="DR24" s="615"/>
      <c r="DS24" s="615"/>
      <c r="DT24" s="615"/>
      <c r="DU24" s="615"/>
      <c r="DV24" s="616"/>
      <c r="DW24" s="619">
        <v>53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716382</v>
      </c>
      <c r="S25" s="626"/>
      <c r="T25" s="626"/>
      <c r="U25" s="626"/>
      <c r="V25" s="626"/>
      <c r="W25" s="626"/>
      <c r="X25" s="626"/>
      <c r="Y25" s="627"/>
      <c r="Z25" s="628">
        <v>5.6</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2166138</v>
      </c>
      <c r="CS25" s="645"/>
      <c r="CT25" s="645"/>
      <c r="CU25" s="645"/>
      <c r="CV25" s="645"/>
      <c r="CW25" s="645"/>
      <c r="CX25" s="645"/>
      <c r="CY25" s="646"/>
      <c r="CZ25" s="659">
        <v>17.7</v>
      </c>
      <c r="DA25" s="660"/>
      <c r="DB25" s="660"/>
      <c r="DC25" s="661"/>
      <c r="DD25" s="634">
        <v>2083335</v>
      </c>
      <c r="DE25" s="645"/>
      <c r="DF25" s="645"/>
      <c r="DG25" s="645"/>
      <c r="DH25" s="645"/>
      <c r="DI25" s="645"/>
      <c r="DJ25" s="645"/>
      <c r="DK25" s="646"/>
      <c r="DL25" s="634">
        <v>2027197</v>
      </c>
      <c r="DM25" s="645"/>
      <c r="DN25" s="645"/>
      <c r="DO25" s="645"/>
      <c r="DP25" s="645"/>
      <c r="DQ25" s="645"/>
      <c r="DR25" s="645"/>
      <c r="DS25" s="645"/>
      <c r="DT25" s="645"/>
      <c r="DU25" s="645"/>
      <c r="DV25" s="646"/>
      <c r="DW25" s="630">
        <v>22.6</v>
      </c>
      <c r="DX25" s="657"/>
      <c r="DY25" s="657"/>
      <c r="DZ25" s="657"/>
      <c r="EA25" s="657"/>
      <c r="EB25" s="657"/>
      <c r="EC25" s="658"/>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1478607</v>
      </c>
      <c r="CS26" s="626"/>
      <c r="CT26" s="626"/>
      <c r="CU26" s="626"/>
      <c r="CV26" s="626"/>
      <c r="CW26" s="626"/>
      <c r="CX26" s="626"/>
      <c r="CY26" s="627"/>
      <c r="CZ26" s="659">
        <v>12.1</v>
      </c>
      <c r="DA26" s="660"/>
      <c r="DB26" s="660"/>
      <c r="DC26" s="661"/>
      <c r="DD26" s="634">
        <v>1402487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688925</v>
      </c>
      <c r="S27" s="626"/>
      <c r="T27" s="626"/>
      <c r="U27" s="626"/>
      <c r="V27" s="626"/>
      <c r="W27" s="626"/>
      <c r="X27" s="626"/>
      <c r="Y27" s="627"/>
      <c r="Z27" s="628">
        <v>5.4</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1409763</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713765</v>
      </c>
      <c r="CS27" s="645"/>
      <c r="CT27" s="645"/>
      <c r="CU27" s="645"/>
      <c r="CV27" s="645"/>
      <c r="CW27" s="645"/>
      <c r="CX27" s="645"/>
      <c r="CY27" s="646"/>
      <c r="CZ27" s="659">
        <v>5.8</v>
      </c>
      <c r="DA27" s="660"/>
      <c r="DB27" s="660"/>
      <c r="DC27" s="661"/>
      <c r="DD27" s="634">
        <v>274011</v>
      </c>
      <c r="DE27" s="645"/>
      <c r="DF27" s="645"/>
      <c r="DG27" s="645"/>
      <c r="DH27" s="645"/>
      <c r="DI27" s="645"/>
      <c r="DJ27" s="645"/>
      <c r="DK27" s="646"/>
      <c r="DL27" s="634">
        <v>262862</v>
      </c>
      <c r="DM27" s="645"/>
      <c r="DN27" s="645"/>
      <c r="DO27" s="645"/>
      <c r="DP27" s="645"/>
      <c r="DQ27" s="645"/>
      <c r="DR27" s="645"/>
      <c r="DS27" s="645"/>
      <c r="DT27" s="645"/>
      <c r="DU27" s="645"/>
      <c r="DV27" s="646"/>
      <c r="DW27" s="630">
        <v>2.9</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30651</v>
      </c>
      <c r="S28" s="626"/>
      <c r="T28" s="626"/>
      <c r="U28" s="626"/>
      <c r="V28" s="626"/>
      <c r="W28" s="626"/>
      <c r="X28" s="626"/>
      <c r="Y28" s="627"/>
      <c r="Z28" s="628">
        <v>0.2</v>
      </c>
      <c r="AA28" s="628"/>
      <c r="AB28" s="628"/>
      <c r="AC28" s="628"/>
      <c r="AD28" s="629">
        <v>9387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2516050</v>
      </c>
      <c r="CS28" s="626"/>
      <c r="CT28" s="626"/>
      <c r="CU28" s="626"/>
      <c r="CV28" s="626"/>
      <c r="CW28" s="626"/>
      <c r="CX28" s="626"/>
      <c r="CY28" s="627"/>
      <c r="CZ28" s="659">
        <v>20.5</v>
      </c>
      <c r="DA28" s="660"/>
      <c r="DB28" s="660"/>
      <c r="DC28" s="661"/>
      <c r="DD28" s="634">
        <v>2460314</v>
      </c>
      <c r="DE28" s="626"/>
      <c r="DF28" s="626"/>
      <c r="DG28" s="626"/>
      <c r="DH28" s="626"/>
      <c r="DI28" s="626"/>
      <c r="DJ28" s="626"/>
      <c r="DK28" s="627"/>
      <c r="DL28" s="634">
        <v>2460314</v>
      </c>
      <c r="DM28" s="626"/>
      <c r="DN28" s="626"/>
      <c r="DO28" s="626"/>
      <c r="DP28" s="626"/>
      <c r="DQ28" s="626"/>
      <c r="DR28" s="626"/>
      <c r="DS28" s="626"/>
      <c r="DT28" s="626"/>
      <c r="DU28" s="626"/>
      <c r="DV28" s="627"/>
      <c r="DW28" s="630">
        <v>27.4</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7097</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2515985</v>
      </c>
      <c r="CS29" s="645"/>
      <c r="CT29" s="645"/>
      <c r="CU29" s="645"/>
      <c r="CV29" s="645"/>
      <c r="CW29" s="645"/>
      <c r="CX29" s="645"/>
      <c r="CY29" s="646"/>
      <c r="CZ29" s="659">
        <v>20.5</v>
      </c>
      <c r="DA29" s="660"/>
      <c r="DB29" s="660"/>
      <c r="DC29" s="661"/>
      <c r="DD29" s="634">
        <v>2460249</v>
      </c>
      <c r="DE29" s="645"/>
      <c r="DF29" s="645"/>
      <c r="DG29" s="645"/>
      <c r="DH29" s="645"/>
      <c r="DI29" s="645"/>
      <c r="DJ29" s="645"/>
      <c r="DK29" s="646"/>
      <c r="DL29" s="634">
        <v>2460249</v>
      </c>
      <c r="DM29" s="645"/>
      <c r="DN29" s="645"/>
      <c r="DO29" s="645"/>
      <c r="DP29" s="645"/>
      <c r="DQ29" s="645"/>
      <c r="DR29" s="645"/>
      <c r="DS29" s="645"/>
      <c r="DT29" s="645"/>
      <c r="DU29" s="645"/>
      <c r="DV29" s="646"/>
      <c r="DW29" s="630">
        <v>27.4</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10411</v>
      </c>
      <c r="S30" s="626"/>
      <c r="T30" s="626"/>
      <c r="U30" s="626"/>
      <c r="V30" s="626"/>
      <c r="W30" s="626"/>
      <c r="X30" s="626"/>
      <c r="Y30" s="627"/>
      <c r="Z30" s="628">
        <v>0.1</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90.8</v>
      </c>
      <c r="BN30" s="684"/>
      <c r="BO30" s="684"/>
      <c r="BP30" s="684"/>
      <c r="BQ30" s="685"/>
      <c r="BR30" s="683">
        <v>98.9</v>
      </c>
      <c r="BS30" s="684"/>
      <c r="BT30" s="684"/>
      <c r="BU30" s="684"/>
      <c r="BV30" s="684"/>
      <c r="BW30" s="684"/>
      <c r="BX30" s="620">
        <v>91.1</v>
      </c>
      <c r="BY30" s="684"/>
      <c r="BZ30" s="684"/>
      <c r="CA30" s="684"/>
      <c r="CB30" s="685"/>
      <c r="CD30" s="688"/>
      <c r="CE30" s="689"/>
      <c r="CF30" s="639" t="s">
        <v>292</v>
      </c>
      <c r="CG30" s="640"/>
      <c r="CH30" s="640"/>
      <c r="CI30" s="640"/>
      <c r="CJ30" s="640"/>
      <c r="CK30" s="640"/>
      <c r="CL30" s="640"/>
      <c r="CM30" s="640"/>
      <c r="CN30" s="640"/>
      <c r="CO30" s="640"/>
      <c r="CP30" s="640"/>
      <c r="CQ30" s="641"/>
      <c r="CR30" s="625">
        <v>2338979</v>
      </c>
      <c r="CS30" s="626"/>
      <c r="CT30" s="626"/>
      <c r="CU30" s="626"/>
      <c r="CV30" s="626"/>
      <c r="CW30" s="626"/>
      <c r="CX30" s="626"/>
      <c r="CY30" s="627"/>
      <c r="CZ30" s="659">
        <v>19.100000000000001</v>
      </c>
      <c r="DA30" s="660"/>
      <c r="DB30" s="660"/>
      <c r="DC30" s="661"/>
      <c r="DD30" s="634">
        <v>2283243</v>
      </c>
      <c r="DE30" s="626"/>
      <c r="DF30" s="626"/>
      <c r="DG30" s="626"/>
      <c r="DH30" s="626"/>
      <c r="DI30" s="626"/>
      <c r="DJ30" s="626"/>
      <c r="DK30" s="627"/>
      <c r="DL30" s="634">
        <v>2283243</v>
      </c>
      <c r="DM30" s="626"/>
      <c r="DN30" s="626"/>
      <c r="DO30" s="626"/>
      <c r="DP30" s="626"/>
      <c r="DQ30" s="626"/>
      <c r="DR30" s="626"/>
      <c r="DS30" s="626"/>
      <c r="DT30" s="626"/>
      <c r="DU30" s="626"/>
      <c r="DV30" s="627"/>
      <c r="DW30" s="630">
        <v>25.5</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472865</v>
      </c>
      <c r="S31" s="626"/>
      <c r="T31" s="626"/>
      <c r="U31" s="626"/>
      <c r="V31" s="626"/>
      <c r="W31" s="626"/>
      <c r="X31" s="626"/>
      <c r="Y31" s="627"/>
      <c r="Z31" s="628">
        <v>3.7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99.8</v>
      </c>
      <c r="BH31" s="645"/>
      <c r="BI31" s="645"/>
      <c r="BJ31" s="645"/>
      <c r="BK31" s="645"/>
      <c r="BL31" s="645"/>
      <c r="BM31" s="631">
        <v>99.4</v>
      </c>
      <c r="BN31" s="681"/>
      <c r="BO31" s="681"/>
      <c r="BP31" s="681"/>
      <c r="BQ31" s="682"/>
      <c r="BR31" s="680">
        <v>99.7</v>
      </c>
      <c r="BS31" s="645"/>
      <c r="BT31" s="645"/>
      <c r="BU31" s="645"/>
      <c r="BV31" s="645"/>
      <c r="BW31" s="645"/>
      <c r="BX31" s="631">
        <v>99.3</v>
      </c>
      <c r="BY31" s="681"/>
      <c r="BZ31" s="681"/>
      <c r="CA31" s="681"/>
      <c r="CB31" s="682"/>
      <c r="CD31" s="688"/>
      <c r="CE31" s="689"/>
      <c r="CF31" s="639" t="s">
        <v>296</v>
      </c>
      <c r="CG31" s="640"/>
      <c r="CH31" s="640"/>
      <c r="CI31" s="640"/>
      <c r="CJ31" s="640"/>
      <c r="CK31" s="640"/>
      <c r="CL31" s="640"/>
      <c r="CM31" s="640"/>
      <c r="CN31" s="640"/>
      <c r="CO31" s="640"/>
      <c r="CP31" s="640"/>
      <c r="CQ31" s="641"/>
      <c r="CR31" s="625">
        <v>177006</v>
      </c>
      <c r="CS31" s="645"/>
      <c r="CT31" s="645"/>
      <c r="CU31" s="645"/>
      <c r="CV31" s="645"/>
      <c r="CW31" s="645"/>
      <c r="CX31" s="645"/>
      <c r="CY31" s="646"/>
      <c r="CZ31" s="659">
        <v>1.4</v>
      </c>
      <c r="DA31" s="660"/>
      <c r="DB31" s="660"/>
      <c r="DC31" s="661"/>
      <c r="DD31" s="634">
        <v>177006</v>
      </c>
      <c r="DE31" s="645"/>
      <c r="DF31" s="645"/>
      <c r="DG31" s="645"/>
      <c r="DH31" s="645"/>
      <c r="DI31" s="645"/>
      <c r="DJ31" s="645"/>
      <c r="DK31" s="646"/>
      <c r="DL31" s="634">
        <v>177006</v>
      </c>
      <c r="DM31" s="645"/>
      <c r="DN31" s="645"/>
      <c r="DO31" s="645"/>
      <c r="DP31" s="645"/>
      <c r="DQ31" s="645"/>
      <c r="DR31" s="645"/>
      <c r="DS31" s="645"/>
      <c r="DT31" s="645"/>
      <c r="DU31" s="645"/>
      <c r="DV31" s="646"/>
      <c r="DW31" s="630">
        <v>2</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319094</v>
      </c>
      <c r="S32" s="626"/>
      <c r="T32" s="626"/>
      <c r="U32" s="626"/>
      <c r="V32" s="626"/>
      <c r="W32" s="626"/>
      <c r="X32" s="626"/>
      <c r="Y32" s="627"/>
      <c r="Z32" s="628">
        <v>2.5</v>
      </c>
      <c r="AA32" s="628"/>
      <c r="AB32" s="628"/>
      <c r="AC32" s="628"/>
      <c r="AD32" s="629">
        <v>10711</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98.8</v>
      </c>
      <c r="BH32" s="693"/>
      <c r="BI32" s="693"/>
      <c r="BJ32" s="693"/>
      <c r="BK32" s="693"/>
      <c r="BL32" s="693"/>
      <c r="BM32" s="694">
        <v>86.6</v>
      </c>
      <c r="BN32" s="693"/>
      <c r="BO32" s="693"/>
      <c r="BP32" s="693"/>
      <c r="BQ32" s="695"/>
      <c r="BR32" s="692">
        <v>98.5</v>
      </c>
      <c r="BS32" s="693"/>
      <c r="BT32" s="693"/>
      <c r="BU32" s="693"/>
      <c r="BV32" s="693"/>
      <c r="BW32" s="693"/>
      <c r="BX32" s="694">
        <v>87.6</v>
      </c>
      <c r="BY32" s="693"/>
      <c r="BZ32" s="693"/>
      <c r="CA32" s="693"/>
      <c r="CB32" s="695"/>
      <c r="CD32" s="690"/>
      <c r="CE32" s="691"/>
      <c r="CF32" s="639" t="s">
        <v>299</v>
      </c>
      <c r="CG32" s="640"/>
      <c r="CH32" s="640"/>
      <c r="CI32" s="640"/>
      <c r="CJ32" s="640"/>
      <c r="CK32" s="640"/>
      <c r="CL32" s="640"/>
      <c r="CM32" s="640"/>
      <c r="CN32" s="640"/>
      <c r="CO32" s="640"/>
      <c r="CP32" s="640"/>
      <c r="CQ32" s="641"/>
      <c r="CR32" s="625">
        <v>65</v>
      </c>
      <c r="CS32" s="626"/>
      <c r="CT32" s="626"/>
      <c r="CU32" s="626"/>
      <c r="CV32" s="626"/>
      <c r="CW32" s="626"/>
      <c r="CX32" s="626"/>
      <c r="CY32" s="627"/>
      <c r="CZ32" s="659">
        <v>0</v>
      </c>
      <c r="DA32" s="660"/>
      <c r="DB32" s="660"/>
      <c r="DC32" s="661"/>
      <c r="DD32" s="634">
        <v>65</v>
      </c>
      <c r="DE32" s="626"/>
      <c r="DF32" s="626"/>
      <c r="DG32" s="626"/>
      <c r="DH32" s="626"/>
      <c r="DI32" s="626"/>
      <c r="DJ32" s="626"/>
      <c r="DK32" s="627"/>
      <c r="DL32" s="634">
        <v>65</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980800</v>
      </c>
      <c r="S33" s="626"/>
      <c r="T33" s="626"/>
      <c r="U33" s="626"/>
      <c r="V33" s="626"/>
      <c r="W33" s="626"/>
      <c r="X33" s="626"/>
      <c r="Y33" s="627"/>
      <c r="Z33" s="628">
        <v>7.7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5655626</v>
      </c>
      <c r="CS33" s="645"/>
      <c r="CT33" s="645"/>
      <c r="CU33" s="645"/>
      <c r="CV33" s="645"/>
      <c r="CW33" s="645"/>
      <c r="CX33" s="645"/>
      <c r="CY33" s="646"/>
      <c r="CZ33" s="659">
        <v>46.1</v>
      </c>
      <c r="DA33" s="660"/>
      <c r="DB33" s="660"/>
      <c r="DC33" s="661"/>
      <c r="DD33" s="634">
        <v>4615262</v>
      </c>
      <c r="DE33" s="645"/>
      <c r="DF33" s="645"/>
      <c r="DG33" s="645"/>
      <c r="DH33" s="645"/>
      <c r="DI33" s="645"/>
      <c r="DJ33" s="645"/>
      <c r="DK33" s="646"/>
      <c r="DL33" s="634">
        <v>3069420</v>
      </c>
      <c r="DM33" s="645"/>
      <c r="DN33" s="645"/>
      <c r="DO33" s="645"/>
      <c r="DP33" s="645"/>
      <c r="DQ33" s="645"/>
      <c r="DR33" s="645"/>
      <c r="DS33" s="645"/>
      <c r="DT33" s="645"/>
      <c r="DU33" s="645"/>
      <c r="DV33" s="646"/>
      <c r="DW33" s="630">
        <v>34.200000000000003</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2064609</v>
      </c>
      <c r="CS34" s="626"/>
      <c r="CT34" s="626"/>
      <c r="CU34" s="626"/>
      <c r="CV34" s="626"/>
      <c r="CW34" s="626"/>
      <c r="CX34" s="626"/>
      <c r="CY34" s="627"/>
      <c r="CZ34" s="659">
        <v>16.8</v>
      </c>
      <c r="DA34" s="660"/>
      <c r="DB34" s="660"/>
      <c r="DC34" s="661"/>
      <c r="DD34" s="634">
        <v>1564234</v>
      </c>
      <c r="DE34" s="626"/>
      <c r="DF34" s="626"/>
      <c r="DG34" s="626"/>
      <c r="DH34" s="626"/>
      <c r="DI34" s="626"/>
      <c r="DJ34" s="626"/>
      <c r="DK34" s="627"/>
      <c r="DL34" s="634">
        <v>1108903</v>
      </c>
      <c r="DM34" s="626"/>
      <c r="DN34" s="626"/>
      <c r="DO34" s="626"/>
      <c r="DP34" s="626"/>
      <c r="DQ34" s="626"/>
      <c r="DR34" s="626"/>
      <c r="DS34" s="626"/>
      <c r="DT34" s="626"/>
      <c r="DU34" s="626"/>
      <c r="DV34" s="627"/>
      <c r="DW34" s="630">
        <v>12.4</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331900</v>
      </c>
      <c r="S35" s="626"/>
      <c r="T35" s="626"/>
      <c r="U35" s="626"/>
      <c r="V35" s="626"/>
      <c r="W35" s="626"/>
      <c r="X35" s="626"/>
      <c r="Y35" s="627"/>
      <c r="Z35" s="628">
        <v>2.6</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1660383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20638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679396</v>
      </c>
      <c r="CS35" s="645"/>
      <c r="CT35" s="645"/>
      <c r="CU35" s="645"/>
      <c r="CV35" s="645"/>
      <c r="CW35" s="645"/>
      <c r="CX35" s="645"/>
      <c r="CY35" s="646"/>
      <c r="CZ35" s="659">
        <v>5.5</v>
      </c>
      <c r="DA35" s="660"/>
      <c r="DB35" s="660"/>
      <c r="DC35" s="661"/>
      <c r="DD35" s="634">
        <v>607346</v>
      </c>
      <c r="DE35" s="645"/>
      <c r="DF35" s="645"/>
      <c r="DG35" s="645"/>
      <c r="DH35" s="645"/>
      <c r="DI35" s="645"/>
      <c r="DJ35" s="645"/>
      <c r="DK35" s="646"/>
      <c r="DL35" s="634">
        <v>467748</v>
      </c>
      <c r="DM35" s="645"/>
      <c r="DN35" s="645"/>
      <c r="DO35" s="645"/>
      <c r="DP35" s="645"/>
      <c r="DQ35" s="645"/>
      <c r="DR35" s="645"/>
      <c r="DS35" s="645"/>
      <c r="DT35" s="645"/>
      <c r="DU35" s="645"/>
      <c r="DV35" s="646"/>
      <c r="DW35" s="630">
        <v>5.2</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12727729</v>
      </c>
      <c r="S36" s="698"/>
      <c r="T36" s="698"/>
      <c r="U36" s="698"/>
      <c r="V36" s="698"/>
      <c r="W36" s="698"/>
      <c r="X36" s="698"/>
      <c r="Y36" s="699"/>
      <c r="Z36" s="700">
        <v>100</v>
      </c>
      <c r="AA36" s="700"/>
      <c r="AB36" s="700"/>
      <c r="AC36" s="700"/>
      <c r="AD36" s="701">
        <v>8638418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608000</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-14280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671167</v>
      </c>
      <c r="CS36" s="626"/>
      <c r="CT36" s="626"/>
      <c r="CU36" s="626"/>
      <c r="CV36" s="626"/>
      <c r="CW36" s="626"/>
      <c r="CX36" s="626"/>
      <c r="CY36" s="627"/>
      <c r="CZ36" s="659">
        <v>5.5</v>
      </c>
      <c r="DA36" s="660"/>
      <c r="DB36" s="660"/>
      <c r="DC36" s="661"/>
      <c r="DD36" s="634">
        <v>600675</v>
      </c>
      <c r="DE36" s="626"/>
      <c r="DF36" s="626"/>
      <c r="DG36" s="626"/>
      <c r="DH36" s="626"/>
      <c r="DI36" s="626"/>
      <c r="DJ36" s="626"/>
      <c r="DK36" s="627"/>
      <c r="DL36" s="634">
        <v>187531</v>
      </c>
      <c r="DM36" s="626"/>
      <c r="DN36" s="626"/>
      <c r="DO36" s="626"/>
      <c r="DP36" s="626"/>
      <c r="DQ36" s="626"/>
      <c r="DR36" s="626"/>
      <c r="DS36" s="626"/>
      <c r="DT36" s="626"/>
      <c r="DU36" s="626"/>
      <c r="DV36" s="627"/>
      <c r="DW36" s="630">
        <v>2.1</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354700</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1766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45678</v>
      </c>
      <c r="CS37" s="645"/>
      <c r="CT37" s="645"/>
      <c r="CU37" s="645"/>
      <c r="CV37" s="645"/>
      <c r="CW37" s="645"/>
      <c r="CX37" s="645"/>
      <c r="CY37" s="646"/>
      <c r="CZ37" s="659">
        <v>0.4</v>
      </c>
      <c r="DA37" s="660"/>
      <c r="DB37" s="660"/>
      <c r="DC37" s="661"/>
      <c r="DD37" s="634">
        <v>45678</v>
      </c>
      <c r="DE37" s="645"/>
      <c r="DF37" s="645"/>
      <c r="DG37" s="645"/>
      <c r="DH37" s="645"/>
      <c r="DI37" s="645"/>
      <c r="DJ37" s="645"/>
      <c r="DK37" s="646"/>
      <c r="DL37" s="634">
        <v>45678</v>
      </c>
      <c r="DM37" s="645"/>
      <c r="DN37" s="645"/>
      <c r="DO37" s="645"/>
      <c r="DP37" s="645"/>
      <c r="DQ37" s="645"/>
      <c r="DR37" s="645"/>
      <c r="DS37" s="645"/>
      <c r="DT37" s="645"/>
      <c r="DU37" s="645"/>
      <c r="DV37" s="646"/>
      <c r="DW37" s="630">
        <v>0.5</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v>19408</v>
      </c>
      <c r="BA38" s="626"/>
      <c r="BB38" s="626"/>
      <c r="BC38" s="626"/>
      <c r="BD38" s="645"/>
      <c r="BE38" s="645"/>
      <c r="BF38" s="682"/>
      <c r="BG38" s="639" t="s">
        <v>318</v>
      </c>
      <c r="BH38" s="640"/>
      <c r="BI38" s="640"/>
      <c r="BJ38" s="640"/>
      <c r="BK38" s="640"/>
      <c r="BL38" s="640"/>
      <c r="BM38" s="640"/>
      <c r="BN38" s="640"/>
      <c r="BO38" s="640"/>
      <c r="BP38" s="640"/>
      <c r="BQ38" s="640"/>
      <c r="BR38" s="640"/>
      <c r="BS38" s="640"/>
      <c r="BT38" s="640"/>
      <c r="BU38" s="641"/>
      <c r="BV38" s="625">
        <v>2672</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1640975</v>
      </c>
      <c r="CS38" s="626"/>
      <c r="CT38" s="626"/>
      <c r="CU38" s="626"/>
      <c r="CV38" s="626"/>
      <c r="CW38" s="626"/>
      <c r="CX38" s="626"/>
      <c r="CY38" s="627"/>
      <c r="CZ38" s="659">
        <v>13.4</v>
      </c>
      <c r="DA38" s="660"/>
      <c r="DB38" s="660"/>
      <c r="DC38" s="661"/>
      <c r="DD38" s="634">
        <v>1546063</v>
      </c>
      <c r="DE38" s="626"/>
      <c r="DF38" s="626"/>
      <c r="DG38" s="626"/>
      <c r="DH38" s="626"/>
      <c r="DI38" s="626"/>
      <c r="DJ38" s="626"/>
      <c r="DK38" s="627"/>
      <c r="DL38" s="634">
        <v>1305238</v>
      </c>
      <c r="DM38" s="626"/>
      <c r="DN38" s="626"/>
      <c r="DO38" s="626"/>
      <c r="DP38" s="626"/>
      <c r="DQ38" s="626"/>
      <c r="DR38" s="626"/>
      <c r="DS38" s="626"/>
      <c r="DT38" s="626"/>
      <c r="DU38" s="626"/>
      <c r="DV38" s="627"/>
      <c r="DW38" s="630">
        <v>14.6</v>
      </c>
      <c r="DX38" s="657"/>
      <c r="DY38" s="657"/>
      <c r="DZ38" s="657"/>
      <c r="EA38" s="657"/>
      <c r="EB38" s="657"/>
      <c r="EC38" s="658"/>
    </row>
    <row r="39" spans="2:133" ht="11.25" customHeight="1" x14ac:dyDescent="0.15">
      <c r="AQ39" s="704" t="s">
        <v>320</v>
      </c>
      <c r="AR39" s="705"/>
      <c r="AS39" s="705"/>
      <c r="AT39" s="705"/>
      <c r="AU39" s="705"/>
      <c r="AV39" s="705"/>
      <c r="AW39" s="705"/>
      <c r="AX39" s="705"/>
      <c r="AY39" s="706"/>
      <c r="AZ39" s="625">
        <v>6819</v>
      </c>
      <c r="BA39" s="626"/>
      <c r="BB39" s="626"/>
      <c r="BC39" s="626"/>
      <c r="BD39" s="645"/>
      <c r="BE39" s="645"/>
      <c r="BF39" s="682"/>
      <c r="BG39" s="710" t="s">
        <v>321</v>
      </c>
      <c r="BH39" s="711"/>
      <c r="BI39" s="711"/>
      <c r="BJ39" s="711"/>
      <c r="BK39" s="711"/>
      <c r="BL39" s="189"/>
      <c r="BM39" s="640" t="s">
        <v>322</v>
      </c>
      <c r="BN39" s="640"/>
      <c r="BO39" s="640"/>
      <c r="BP39" s="640"/>
      <c r="BQ39" s="640"/>
      <c r="BR39" s="640"/>
      <c r="BS39" s="640"/>
      <c r="BT39" s="640"/>
      <c r="BU39" s="641"/>
      <c r="BV39" s="625">
        <v>78</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544299</v>
      </c>
      <c r="CS39" s="645"/>
      <c r="CT39" s="645"/>
      <c r="CU39" s="645"/>
      <c r="CV39" s="645"/>
      <c r="CW39" s="645"/>
      <c r="CX39" s="645"/>
      <c r="CY39" s="646"/>
      <c r="CZ39" s="659">
        <v>4.4000000000000004</v>
      </c>
      <c r="DA39" s="660"/>
      <c r="DB39" s="660"/>
      <c r="DC39" s="661"/>
      <c r="DD39" s="634">
        <v>296744</v>
      </c>
      <c r="DE39" s="645"/>
      <c r="DF39" s="645"/>
      <c r="DG39" s="645"/>
      <c r="DH39" s="645"/>
      <c r="DI39" s="645"/>
      <c r="DJ39" s="645"/>
      <c r="DK39" s="646"/>
      <c r="DL39" s="634" t="s">
        <v>324</v>
      </c>
      <c r="DM39" s="645"/>
      <c r="DN39" s="645"/>
      <c r="DO39" s="645"/>
      <c r="DP39" s="645"/>
      <c r="DQ39" s="645"/>
      <c r="DR39" s="645"/>
      <c r="DS39" s="645"/>
      <c r="DT39" s="645"/>
      <c r="DU39" s="645"/>
      <c r="DV39" s="646"/>
      <c r="DW39" s="630" t="s">
        <v>324</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127148</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136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55180</v>
      </c>
      <c r="CS40" s="626"/>
      <c r="CT40" s="626"/>
      <c r="CU40" s="626"/>
      <c r="CV40" s="626"/>
      <c r="CW40" s="626"/>
      <c r="CX40" s="626"/>
      <c r="CY40" s="627"/>
      <c r="CZ40" s="659">
        <v>0.4</v>
      </c>
      <c r="DA40" s="660"/>
      <c r="DB40" s="660"/>
      <c r="DC40" s="661"/>
      <c r="DD40" s="634">
        <v>200</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544308</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412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1213332</v>
      </c>
      <c r="CS42" s="626"/>
      <c r="CT42" s="626"/>
      <c r="CU42" s="626"/>
      <c r="CV42" s="626"/>
      <c r="CW42" s="626"/>
      <c r="CX42" s="626"/>
      <c r="CY42" s="627"/>
      <c r="CZ42" s="659">
        <v>9.9</v>
      </c>
      <c r="DA42" s="708"/>
      <c r="DB42" s="708"/>
      <c r="DC42" s="709"/>
      <c r="DD42" s="634">
        <v>286162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5867</v>
      </c>
      <c r="CS43" s="645"/>
      <c r="CT43" s="645"/>
      <c r="CU43" s="645"/>
      <c r="CV43" s="645"/>
      <c r="CW43" s="645"/>
      <c r="CX43" s="645"/>
      <c r="CY43" s="646"/>
      <c r="CZ43" s="659">
        <v>0</v>
      </c>
      <c r="DA43" s="660"/>
      <c r="DB43" s="660"/>
      <c r="DC43" s="661"/>
      <c r="DD43" s="634">
        <v>5867</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1171296</v>
      </c>
      <c r="CS44" s="626"/>
      <c r="CT44" s="626"/>
      <c r="CU44" s="626"/>
      <c r="CV44" s="626"/>
      <c r="CW44" s="626"/>
      <c r="CX44" s="626"/>
      <c r="CY44" s="627"/>
      <c r="CZ44" s="659">
        <v>9.5</v>
      </c>
      <c r="DA44" s="708"/>
      <c r="DB44" s="708"/>
      <c r="DC44" s="709"/>
      <c r="DD44" s="634">
        <v>282399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494936</v>
      </c>
      <c r="CS45" s="645"/>
      <c r="CT45" s="645"/>
      <c r="CU45" s="645"/>
      <c r="CV45" s="645"/>
      <c r="CW45" s="645"/>
      <c r="CX45" s="645"/>
      <c r="CY45" s="646"/>
      <c r="CZ45" s="659">
        <v>4</v>
      </c>
      <c r="DA45" s="660"/>
      <c r="DB45" s="660"/>
      <c r="DC45" s="661"/>
      <c r="DD45" s="634">
        <v>41266</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486530</v>
      </c>
      <c r="CS46" s="626"/>
      <c r="CT46" s="626"/>
      <c r="CU46" s="626"/>
      <c r="CV46" s="626"/>
      <c r="CW46" s="626"/>
      <c r="CX46" s="626"/>
      <c r="CY46" s="627"/>
      <c r="CZ46" s="659">
        <v>4</v>
      </c>
      <c r="DA46" s="708"/>
      <c r="DB46" s="708"/>
      <c r="DC46" s="709"/>
      <c r="DD46" s="634">
        <v>225095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42036</v>
      </c>
      <c r="CS47" s="645"/>
      <c r="CT47" s="645"/>
      <c r="CU47" s="645"/>
      <c r="CV47" s="645"/>
      <c r="CW47" s="645"/>
      <c r="CX47" s="645"/>
      <c r="CY47" s="646"/>
      <c r="CZ47" s="659">
        <v>0.3</v>
      </c>
      <c r="DA47" s="660"/>
      <c r="DB47" s="660"/>
      <c r="DC47" s="661"/>
      <c r="DD47" s="634">
        <v>3763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12264911</v>
      </c>
      <c r="CS49" s="693"/>
      <c r="CT49" s="693"/>
      <c r="CU49" s="693"/>
      <c r="CV49" s="693"/>
      <c r="CW49" s="693"/>
      <c r="CX49" s="693"/>
      <c r="CY49" s="720"/>
      <c r="CZ49" s="721">
        <v>100</v>
      </c>
      <c r="DA49" s="722"/>
      <c r="DB49" s="722"/>
      <c r="DC49" s="723"/>
      <c r="DD49" s="724">
        <v>9719084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13221</v>
      </c>
      <c r="R7" s="755"/>
      <c r="S7" s="755"/>
      <c r="T7" s="755"/>
      <c r="U7" s="755"/>
      <c r="V7" s="755">
        <v>12761</v>
      </c>
      <c r="W7" s="755"/>
      <c r="X7" s="755"/>
      <c r="Y7" s="755"/>
      <c r="Z7" s="755"/>
      <c r="AA7" s="755">
        <v>460</v>
      </c>
      <c r="AB7" s="755"/>
      <c r="AC7" s="755"/>
      <c r="AD7" s="755"/>
      <c r="AE7" s="756"/>
      <c r="AF7" s="757">
        <v>445</v>
      </c>
      <c r="AG7" s="758"/>
      <c r="AH7" s="758"/>
      <c r="AI7" s="758"/>
      <c r="AJ7" s="759"/>
      <c r="AK7" s="794">
        <v>10</v>
      </c>
      <c r="AL7" s="795"/>
      <c r="AM7" s="795"/>
      <c r="AN7" s="795"/>
      <c r="AO7" s="795"/>
      <c r="AP7" s="795">
        <v>17806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-10</v>
      </c>
      <c r="CI7" s="792"/>
      <c r="CJ7" s="792"/>
      <c r="CK7" s="792"/>
      <c r="CL7" s="793"/>
      <c r="CM7" s="791">
        <v>-6</v>
      </c>
      <c r="CN7" s="792"/>
      <c r="CO7" s="792"/>
      <c r="CP7" s="792"/>
      <c r="CQ7" s="793"/>
      <c r="CR7" s="791">
        <v>98</v>
      </c>
      <c r="CS7" s="792"/>
      <c r="CT7" s="792"/>
      <c r="CU7" s="792"/>
      <c r="CV7" s="793"/>
      <c r="CW7" s="791" t="s">
        <v>551</v>
      </c>
      <c r="CX7" s="792"/>
      <c r="CY7" s="792"/>
      <c r="CZ7" s="792"/>
      <c r="DA7" s="793"/>
      <c r="DB7" s="791" t="s">
        <v>551</v>
      </c>
      <c r="DC7" s="792"/>
      <c r="DD7" s="792"/>
      <c r="DE7" s="792"/>
      <c r="DF7" s="793"/>
      <c r="DG7" s="791" t="s">
        <v>556</v>
      </c>
      <c r="DH7" s="792"/>
      <c r="DI7" s="792"/>
      <c r="DJ7" s="792"/>
      <c r="DK7" s="793"/>
      <c r="DL7" s="791" t="s">
        <v>558</v>
      </c>
      <c r="DM7" s="792"/>
      <c r="DN7" s="792"/>
      <c r="DO7" s="792"/>
      <c r="DP7" s="793"/>
      <c r="DQ7" s="791" t="s">
        <v>551</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181</v>
      </c>
      <c r="R8" s="779"/>
      <c r="S8" s="779"/>
      <c r="T8" s="779"/>
      <c r="U8" s="779"/>
      <c r="V8" s="779">
        <v>179</v>
      </c>
      <c r="W8" s="779"/>
      <c r="X8" s="779"/>
      <c r="Y8" s="779"/>
      <c r="Z8" s="779"/>
      <c r="AA8" s="779">
        <v>3</v>
      </c>
      <c r="AB8" s="779"/>
      <c r="AC8" s="779"/>
      <c r="AD8" s="779"/>
      <c r="AE8" s="780"/>
      <c r="AF8" s="781">
        <v>3</v>
      </c>
      <c r="AG8" s="782"/>
      <c r="AH8" s="782"/>
      <c r="AI8" s="782"/>
      <c r="AJ8" s="783"/>
      <c r="AK8" s="784">
        <v>80</v>
      </c>
      <c r="AL8" s="785"/>
      <c r="AM8" s="785"/>
      <c r="AN8" s="785"/>
      <c r="AO8" s="785"/>
      <c r="AP8" s="785">
        <v>17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3</v>
      </c>
      <c r="CI8" s="802"/>
      <c r="CJ8" s="802"/>
      <c r="CK8" s="802"/>
      <c r="CL8" s="803"/>
      <c r="CM8" s="801">
        <v>132</v>
      </c>
      <c r="CN8" s="802"/>
      <c r="CO8" s="802"/>
      <c r="CP8" s="802"/>
      <c r="CQ8" s="803"/>
      <c r="CR8" s="801">
        <v>50</v>
      </c>
      <c r="CS8" s="802"/>
      <c r="CT8" s="802"/>
      <c r="CU8" s="802"/>
      <c r="CV8" s="803"/>
      <c r="CW8" s="801">
        <v>4</v>
      </c>
      <c r="CX8" s="802"/>
      <c r="CY8" s="802"/>
      <c r="CZ8" s="802"/>
      <c r="DA8" s="803"/>
      <c r="DB8" s="801" t="s">
        <v>551</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60</v>
      </c>
      <c r="R9" s="779"/>
      <c r="S9" s="779"/>
      <c r="T9" s="779"/>
      <c r="U9" s="779"/>
      <c r="V9" s="779">
        <v>60</v>
      </c>
      <c r="W9" s="779"/>
      <c r="X9" s="779"/>
      <c r="Y9" s="779"/>
      <c r="Z9" s="779"/>
      <c r="AA9" s="779">
        <v>0</v>
      </c>
      <c r="AB9" s="779"/>
      <c r="AC9" s="779"/>
      <c r="AD9" s="779"/>
      <c r="AE9" s="780"/>
      <c r="AF9" s="781">
        <v>0</v>
      </c>
      <c r="AG9" s="782"/>
      <c r="AH9" s="782"/>
      <c r="AI9" s="782"/>
      <c r="AJ9" s="783"/>
      <c r="AK9" s="784">
        <v>36</v>
      </c>
      <c r="AL9" s="785"/>
      <c r="AM9" s="785"/>
      <c r="AN9" s="785"/>
      <c r="AO9" s="785"/>
      <c r="AP9" s="785">
        <v>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-16</v>
      </c>
      <c r="CI9" s="802"/>
      <c r="CJ9" s="802"/>
      <c r="CK9" s="802"/>
      <c r="CL9" s="803"/>
      <c r="CM9" s="801">
        <v>-39</v>
      </c>
      <c r="CN9" s="802"/>
      <c r="CO9" s="802"/>
      <c r="CP9" s="802"/>
      <c r="CQ9" s="803"/>
      <c r="CR9" s="801">
        <v>47</v>
      </c>
      <c r="CS9" s="802"/>
      <c r="CT9" s="802"/>
      <c r="CU9" s="802"/>
      <c r="CV9" s="803"/>
      <c r="CW9" s="801" t="s">
        <v>551</v>
      </c>
      <c r="CX9" s="802"/>
      <c r="CY9" s="802"/>
      <c r="CZ9" s="802"/>
      <c r="DA9" s="803"/>
      <c r="DB9" s="801" t="s">
        <v>551</v>
      </c>
      <c r="DC9" s="802"/>
      <c r="DD9" s="802"/>
      <c r="DE9" s="802"/>
      <c r="DF9" s="803"/>
      <c r="DG9" s="801" t="s">
        <v>551</v>
      </c>
      <c r="DH9" s="802"/>
      <c r="DI9" s="802"/>
      <c r="DJ9" s="802"/>
      <c r="DK9" s="803"/>
      <c r="DL9" s="801" t="s">
        <v>551</v>
      </c>
      <c r="DM9" s="802"/>
      <c r="DN9" s="802"/>
      <c r="DO9" s="802"/>
      <c r="DP9" s="803"/>
      <c r="DQ9" s="801" t="s">
        <v>551</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555</v>
      </c>
      <c r="BT10" s="789"/>
      <c r="BU10" s="789"/>
      <c r="BV10" s="789"/>
      <c r="BW10" s="789"/>
      <c r="BX10" s="789"/>
      <c r="BY10" s="789"/>
      <c r="BZ10" s="789"/>
      <c r="CA10" s="789"/>
      <c r="CB10" s="789"/>
      <c r="CC10" s="789"/>
      <c r="CD10" s="789"/>
      <c r="CE10" s="789"/>
      <c r="CF10" s="789"/>
      <c r="CG10" s="790"/>
      <c r="CH10" s="801">
        <v>5</v>
      </c>
      <c r="CI10" s="802"/>
      <c r="CJ10" s="802"/>
      <c r="CK10" s="802"/>
      <c r="CL10" s="803"/>
      <c r="CM10" s="801">
        <v>25</v>
      </c>
      <c r="CN10" s="802"/>
      <c r="CO10" s="802"/>
      <c r="CP10" s="802"/>
      <c r="CQ10" s="803"/>
      <c r="CR10" s="801">
        <v>50</v>
      </c>
      <c r="CS10" s="802"/>
      <c r="CT10" s="802"/>
      <c r="CU10" s="802"/>
      <c r="CV10" s="803"/>
      <c r="CW10" s="801" t="s">
        <v>556</v>
      </c>
      <c r="CX10" s="802"/>
      <c r="CY10" s="802"/>
      <c r="CZ10" s="802"/>
      <c r="DA10" s="803"/>
      <c r="DB10" s="801" t="s">
        <v>551</v>
      </c>
      <c r="DC10" s="802"/>
      <c r="DD10" s="802"/>
      <c r="DE10" s="802"/>
      <c r="DF10" s="803"/>
      <c r="DG10" s="801" t="s">
        <v>557</v>
      </c>
      <c r="DH10" s="802"/>
      <c r="DI10" s="802"/>
      <c r="DJ10" s="802"/>
      <c r="DK10" s="803"/>
      <c r="DL10" s="801" t="s">
        <v>551</v>
      </c>
      <c r="DM10" s="802"/>
      <c r="DN10" s="802"/>
      <c r="DO10" s="802"/>
      <c r="DP10" s="803"/>
      <c r="DQ10" s="801" t="s">
        <v>551</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559</v>
      </c>
      <c r="BS11" s="788" t="s">
        <v>550</v>
      </c>
      <c r="BT11" s="789"/>
      <c r="BU11" s="789"/>
      <c r="BV11" s="789"/>
      <c r="BW11" s="789"/>
      <c r="BX11" s="789"/>
      <c r="BY11" s="789"/>
      <c r="BZ11" s="789"/>
      <c r="CA11" s="789"/>
      <c r="CB11" s="789"/>
      <c r="CC11" s="789"/>
      <c r="CD11" s="789"/>
      <c r="CE11" s="789"/>
      <c r="CF11" s="789"/>
      <c r="CG11" s="790"/>
      <c r="CH11" s="801">
        <v>9</v>
      </c>
      <c r="CI11" s="802"/>
      <c r="CJ11" s="802"/>
      <c r="CK11" s="802"/>
      <c r="CL11" s="803"/>
      <c r="CM11" s="801">
        <v>265</v>
      </c>
      <c r="CN11" s="802"/>
      <c r="CO11" s="802"/>
      <c r="CP11" s="802"/>
      <c r="CQ11" s="803"/>
      <c r="CR11" s="801">
        <v>10</v>
      </c>
      <c r="CS11" s="802"/>
      <c r="CT11" s="802"/>
      <c r="CU11" s="802"/>
      <c r="CV11" s="803"/>
      <c r="CW11" s="801">
        <v>0</v>
      </c>
      <c r="CX11" s="802"/>
      <c r="CY11" s="802"/>
      <c r="CZ11" s="802"/>
      <c r="DA11" s="803"/>
      <c r="DB11" s="801">
        <v>107</v>
      </c>
      <c r="DC11" s="802"/>
      <c r="DD11" s="802"/>
      <c r="DE11" s="802"/>
      <c r="DF11" s="803"/>
      <c r="DG11" s="801" t="s">
        <v>551</v>
      </c>
      <c r="DH11" s="802"/>
      <c r="DI11" s="802"/>
      <c r="DJ11" s="802"/>
      <c r="DK11" s="803"/>
      <c r="DL11" s="801">
        <v>154</v>
      </c>
      <c r="DM11" s="802"/>
      <c r="DN11" s="802"/>
      <c r="DO11" s="802"/>
      <c r="DP11" s="803"/>
      <c r="DQ11" s="801">
        <v>15</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12728</v>
      </c>
      <c r="R23" s="814"/>
      <c r="S23" s="814"/>
      <c r="T23" s="814"/>
      <c r="U23" s="814"/>
      <c r="V23" s="814">
        <v>12265</v>
      </c>
      <c r="W23" s="814"/>
      <c r="X23" s="814"/>
      <c r="Y23" s="814"/>
      <c r="Z23" s="814"/>
      <c r="AA23" s="814">
        <v>463</v>
      </c>
      <c r="AB23" s="814"/>
      <c r="AC23" s="814"/>
      <c r="AD23" s="814"/>
      <c r="AE23" s="815"/>
      <c r="AF23" s="816">
        <v>447</v>
      </c>
      <c r="AG23" s="814"/>
      <c r="AH23" s="814"/>
      <c r="AI23" s="814"/>
      <c r="AJ23" s="817"/>
      <c r="AK23" s="818"/>
      <c r="AL23" s="819"/>
      <c r="AM23" s="819"/>
      <c r="AN23" s="819"/>
      <c r="AO23" s="819"/>
      <c r="AP23" s="814">
        <v>17828</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560</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1760</v>
      </c>
      <c r="R28" s="843"/>
      <c r="S28" s="843"/>
      <c r="T28" s="843"/>
      <c r="U28" s="844"/>
      <c r="V28" s="756">
        <v>1740</v>
      </c>
      <c r="W28" s="843"/>
      <c r="X28" s="843"/>
      <c r="Y28" s="843"/>
      <c r="Z28" s="844"/>
      <c r="AA28" s="845">
        <v>21</v>
      </c>
      <c r="AB28" s="845"/>
      <c r="AC28" s="845"/>
      <c r="AD28" s="845"/>
      <c r="AE28" s="846"/>
      <c r="AF28" s="847">
        <v>21</v>
      </c>
      <c r="AG28" s="845"/>
      <c r="AH28" s="845"/>
      <c r="AI28" s="845"/>
      <c r="AJ28" s="848"/>
      <c r="AK28" s="849">
        <v>127</v>
      </c>
      <c r="AL28" s="838"/>
      <c r="AM28" s="838"/>
      <c r="AN28" s="838"/>
      <c r="AO28" s="838"/>
      <c r="AP28" s="838" t="s">
        <v>536</v>
      </c>
      <c r="AQ28" s="838"/>
      <c r="AR28" s="838"/>
      <c r="AS28" s="838"/>
      <c r="AT28" s="838"/>
      <c r="AU28" s="838" t="s">
        <v>536</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850">
        <v>169</v>
      </c>
      <c r="R29" s="782"/>
      <c r="S29" s="782"/>
      <c r="T29" s="782"/>
      <c r="U29" s="851"/>
      <c r="V29" s="780">
        <v>169</v>
      </c>
      <c r="W29" s="782"/>
      <c r="X29" s="782"/>
      <c r="Y29" s="782"/>
      <c r="Z29" s="851"/>
      <c r="AA29" s="779">
        <v>0</v>
      </c>
      <c r="AB29" s="779"/>
      <c r="AC29" s="779"/>
      <c r="AD29" s="779"/>
      <c r="AE29" s="780"/>
      <c r="AF29" s="781">
        <v>0</v>
      </c>
      <c r="AG29" s="782"/>
      <c r="AH29" s="782"/>
      <c r="AI29" s="782"/>
      <c r="AJ29" s="783"/>
      <c r="AK29" s="854">
        <v>76</v>
      </c>
      <c r="AL29" s="855"/>
      <c r="AM29" s="855"/>
      <c r="AN29" s="855"/>
      <c r="AO29" s="855"/>
      <c r="AP29" s="855" t="s">
        <v>536</v>
      </c>
      <c r="AQ29" s="855"/>
      <c r="AR29" s="855"/>
      <c r="AS29" s="855"/>
      <c r="AT29" s="855"/>
      <c r="AU29" s="855" t="s">
        <v>536</v>
      </c>
      <c r="AV29" s="855"/>
      <c r="AW29" s="855"/>
      <c r="AX29" s="855"/>
      <c r="AY29" s="855"/>
      <c r="AZ29" s="856" t="s">
        <v>536</v>
      </c>
      <c r="BA29" s="856"/>
      <c r="BB29" s="856"/>
      <c r="BC29" s="856"/>
      <c r="BD29" s="856"/>
      <c r="BE29" s="852"/>
      <c r="BF29" s="852"/>
      <c r="BG29" s="852"/>
      <c r="BH29" s="852"/>
      <c r="BI29" s="853"/>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850">
        <v>2169</v>
      </c>
      <c r="R30" s="782"/>
      <c r="S30" s="782"/>
      <c r="T30" s="782"/>
      <c r="U30" s="851"/>
      <c r="V30" s="780">
        <v>2121</v>
      </c>
      <c r="W30" s="782"/>
      <c r="X30" s="782"/>
      <c r="Y30" s="782"/>
      <c r="Z30" s="851"/>
      <c r="AA30" s="779">
        <v>47</v>
      </c>
      <c r="AB30" s="779"/>
      <c r="AC30" s="779"/>
      <c r="AD30" s="779"/>
      <c r="AE30" s="780"/>
      <c r="AF30" s="781">
        <v>47</v>
      </c>
      <c r="AG30" s="782"/>
      <c r="AH30" s="782"/>
      <c r="AI30" s="782"/>
      <c r="AJ30" s="783"/>
      <c r="AK30" s="854">
        <v>287</v>
      </c>
      <c r="AL30" s="855"/>
      <c r="AM30" s="855"/>
      <c r="AN30" s="855"/>
      <c r="AO30" s="855"/>
      <c r="AP30" s="855" t="s">
        <v>536</v>
      </c>
      <c r="AQ30" s="855"/>
      <c r="AR30" s="855"/>
      <c r="AS30" s="855"/>
      <c r="AT30" s="855"/>
      <c r="AU30" s="855" t="s">
        <v>536</v>
      </c>
      <c r="AV30" s="855"/>
      <c r="AW30" s="855"/>
      <c r="AX30" s="855"/>
      <c r="AY30" s="855"/>
      <c r="AZ30" s="856" t="s">
        <v>536</v>
      </c>
      <c r="BA30" s="856"/>
      <c r="BB30" s="856"/>
      <c r="BC30" s="856"/>
      <c r="BD30" s="856"/>
      <c r="BE30" s="852"/>
      <c r="BF30" s="852"/>
      <c r="BG30" s="852"/>
      <c r="BH30" s="852"/>
      <c r="BI30" s="853"/>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850">
        <v>45</v>
      </c>
      <c r="R31" s="782"/>
      <c r="S31" s="782"/>
      <c r="T31" s="782"/>
      <c r="U31" s="851"/>
      <c r="V31" s="780">
        <v>42</v>
      </c>
      <c r="W31" s="782"/>
      <c r="X31" s="782"/>
      <c r="Y31" s="782"/>
      <c r="Z31" s="851"/>
      <c r="AA31" s="779">
        <v>3</v>
      </c>
      <c r="AB31" s="779"/>
      <c r="AC31" s="779"/>
      <c r="AD31" s="779"/>
      <c r="AE31" s="780"/>
      <c r="AF31" s="781">
        <v>3</v>
      </c>
      <c r="AG31" s="782"/>
      <c r="AH31" s="782"/>
      <c r="AI31" s="782"/>
      <c r="AJ31" s="783"/>
      <c r="AK31" s="854">
        <v>0</v>
      </c>
      <c r="AL31" s="855"/>
      <c r="AM31" s="855"/>
      <c r="AN31" s="855"/>
      <c r="AO31" s="855"/>
      <c r="AP31" s="855" t="s">
        <v>536</v>
      </c>
      <c r="AQ31" s="855"/>
      <c r="AR31" s="855"/>
      <c r="AS31" s="855"/>
      <c r="AT31" s="855"/>
      <c r="AU31" s="855" t="s">
        <v>536</v>
      </c>
      <c r="AV31" s="855"/>
      <c r="AW31" s="855"/>
      <c r="AX31" s="855"/>
      <c r="AY31" s="855"/>
      <c r="AZ31" s="856" t="s">
        <v>536</v>
      </c>
      <c r="BA31" s="856"/>
      <c r="BB31" s="856"/>
      <c r="BC31" s="856"/>
      <c r="BD31" s="856"/>
      <c r="BE31" s="852"/>
      <c r="BF31" s="852"/>
      <c r="BG31" s="852"/>
      <c r="BH31" s="852"/>
      <c r="BI31" s="853"/>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152</v>
      </c>
      <c r="R32" s="779"/>
      <c r="S32" s="779"/>
      <c r="T32" s="779"/>
      <c r="U32" s="779"/>
      <c r="V32" s="779">
        <v>159</v>
      </c>
      <c r="W32" s="779"/>
      <c r="X32" s="779"/>
      <c r="Y32" s="779"/>
      <c r="Z32" s="779"/>
      <c r="AA32" s="779">
        <v>-7</v>
      </c>
      <c r="AB32" s="779"/>
      <c r="AC32" s="779"/>
      <c r="AD32" s="779"/>
      <c r="AE32" s="780"/>
      <c r="AF32" s="781">
        <v>144</v>
      </c>
      <c r="AG32" s="782"/>
      <c r="AH32" s="782"/>
      <c r="AI32" s="782"/>
      <c r="AJ32" s="783"/>
      <c r="AK32" s="854">
        <v>19</v>
      </c>
      <c r="AL32" s="855"/>
      <c r="AM32" s="855"/>
      <c r="AN32" s="855"/>
      <c r="AO32" s="855"/>
      <c r="AP32" s="855">
        <v>765</v>
      </c>
      <c r="AQ32" s="855"/>
      <c r="AR32" s="855"/>
      <c r="AS32" s="855"/>
      <c r="AT32" s="855"/>
      <c r="AU32" s="855">
        <v>54</v>
      </c>
      <c r="AV32" s="855"/>
      <c r="AW32" s="855"/>
      <c r="AX32" s="855"/>
      <c r="AY32" s="855"/>
      <c r="AZ32" s="856" t="s">
        <v>536</v>
      </c>
      <c r="BA32" s="856"/>
      <c r="BB32" s="856"/>
      <c r="BC32" s="856"/>
      <c r="BD32" s="856"/>
      <c r="BE32" s="852" t="s">
        <v>386</v>
      </c>
      <c r="BF32" s="852"/>
      <c r="BG32" s="852"/>
      <c r="BH32" s="852"/>
      <c r="BI32" s="853"/>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958</v>
      </c>
      <c r="R33" s="779"/>
      <c r="S33" s="779"/>
      <c r="T33" s="779"/>
      <c r="U33" s="779"/>
      <c r="V33" s="779">
        <v>957</v>
      </c>
      <c r="W33" s="779"/>
      <c r="X33" s="779"/>
      <c r="Y33" s="779"/>
      <c r="Z33" s="779"/>
      <c r="AA33" s="779">
        <v>0</v>
      </c>
      <c r="AB33" s="779"/>
      <c r="AC33" s="779"/>
      <c r="AD33" s="779"/>
      <c r="AE33" s="780"/>
      <c r="AF33" s="781">
        <v>0</v>
      </c>
      <c r="AG33" s="782"/>
      <c r="AH33" s="782"/>
      <c r="AI33" s="782"/>
      <c r="AJ33" s="783"/>
      <c r="AK33" s="854">
        <v>355</v>
      </c>
      <c r="AL33" s="855"/>
      <c r="AM33" s="855"/>
      <c r="AN33" s="855"/>
      <c r="AO33" s="855"/>
      <c r="AP33" s="855">
        <v>5090</v>
      </c>
      <c r="AQ33" s="855"/>
      <c r="AR33" s="855"/>
      <c r="AS33" s="855"/>
      <c r="AT33" s="855"/>
      <c r="AU33" s="855">
        <v>4306</v>
      </c>
      <c r="AV33" s="855"/>
      <c r="AW33" s="855"/>
      <c r="AX33" s="855"/>
      <c r="AY33" s="855"/>
      <c r="AZ33" s="856" t="s">
        <v>536</v>
      </c>
      <c r="BA33" s="856"/>
      <c r="BB33" s="856"/>
      <c r="BC33" s="856"/>
      <c r="BD33" s="856"/>
      <c r="BE33" s="852" t="s">
        <v>388</v>
      </c>
      <c r="BF33" s="852"/>
      <c r="BG33" s="852"/>
      <c r="BH33" s="852"/>
      <c r="BI33" s="853"/>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900</v>
      </c>
      <c r="R34" s="779"/>
      <c r="S34" s="779"/>
      <c r="T34" s="779"/>
      <c r="U34" s="779"/>
      <c r="V34" s="779">
        <v>899</v>
      </c>
      <c r="W34" s="779"/>
      <c r="X34" s="779"/>
      <c r="Y34" s="779"/>
      <c r="Z34" s="779"/>
      <c r="AA34" s="779">
        <v>0</v>
      </c>
      <c r="AB34" s="779"/>
      <c r="AC34" s="779"/>
      <c r="AD34" s="779"/>
      <c r="AE34" s="780"/>
      <c r="AF34" s="781">
        <v>0</v>
      </c>
      <c r="AG34" s="782"/>
      <c r="AH34" s="782"/>
      <c r="AI34" s="782"/>
      <c r="AJ34" s="783"/>
      <c r="AK34" s="854">
        <v>608</v>
      </c>
      <c r="AL34" s="855"/>
      <c r="AM34" s="855"/>
      <c r="AN34" s="855"/>
      <c r="AO34" s="855"/>
      <c r="AP34" s="855">
        <v>5095</v>
      </c>
      <c r="AQ34" s="855"/>
      <c r="AR34" s="855"/>
      <c r="AS34" s="855"/>
      <c r="AT34" s="855"/>
      <c r="AU34" s="855">
        <v>4932</v>
      </c>
      <c r="AV34" s="855"/>
      <c r="AW34" s="855"/>
      <c r="AX34" s="855"/>
      <c r="AY34" s="855"/>
      <c r="AZ34" s="856" t="s">
        <v>536</v>
      </c>
      <c r="BA34" s="856"/>
      <c r="BB34" s="856"/>
      <c r="BC34" s="856"/>
      <c r="BD34" s="856"/>
      <c r="BE34" s="852" t="s">
        <v>388</v>
      </c>
      <c r="BF34" s="852"/>
      <c r="BG34" s="852"/>
      <c r="BH34" s="852"/>
      <c r="BI34" s="853"/>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4"/>
      <c r="AL35" s="855"/>
      <c r="AM35" s="855"/>
      <c r="AN35" s="855"/>
      <c r="AO35" s="855"/>
      <c r="AP35" s="855"/>
      <c r="AQ35" s="855"/>
      <c r="AR35" s="855"/>
      <c r="AS35" s="855"/>
      <c r="AT35" s="855"/>
      <c r="AU35" s="855"/>
      <c r="AV35" s="855"/>
      <c r="AW35" s="855"/>
      <c r="AX35" s="855"/>
      <c r="AY35" s="855"/>
      <c r="AZ35" s="856"/>
      <c r="BA35" s="856"/>
      <c r="BB35" s="856"/>
      <c r="BC35" s="856"/>
      <c r="BD35" s="856"/>
      <c r="BE35" s="852"/>
      <c r="BF35" s="852"/>
      <c r="BG35" s="852"/>
      <c r="BH35" s="852"/>
      <c r="BI35" s="853"/>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4"/>
      <c r="AL36" s="855"/>
      <c r="AM36" s="855"/>
      <c r="AN36" s="855"/>
      <c r="AO36" s="855"/>
      <c r="AP36" s="855"/>
      <c r="AQ36" s="855"/>
      <c r="AR36" s="855"/>
      <c r="AS36" s="855"/>
      <c r="AT36" s="855"/>
      <c r="AU36" s="855"/>
      <c r="AV36" s="855"/>
      <c r="AW36" s="855"/>
      <c r="AX36" s="855"/>
      <c r="AY36" s="855"/>
      <c r="AZ36" s="856"/>
      <c r="BA36" s="856"/>
      <c r="BB36" s="856"/>
      <c r="BC36" s="856"/>
      <c r="BD36" s="856"/>
      <c r="BE36" s="852"/>
      <c r="BF36" s="852"/>
      <c r="BG36" s="852"/>
      <c r="BH36" s="852"/>
      <c r="BI36" s="853"/>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4"/>
      <c r="AL37" s="855"/>
      <c r="AM37" s="855"/>
      <c r="AN37" s="855"/>
      <c r="AO37" s="855"/>
      <c r="AP37" s="855"/>
      <c r="AQ37" s="855"/>
      <c r="AR37" s="855"/>
      <c r="AS37" s="855"/>
      <c r="AT37" s="855"/>
      <c r="AU37" s="855"/>
      <c r="AV37" s="855"/>
      <c r="AW37" s="855"/>
      <c r="AX37" s="855"/>
      <c r="AY37" s="855"/>
      <c r="AZ37" s="856"/>
      <c r="BA37" s="856"/>
      <c r="BB37" s="856"/>
      <c r="BC37" s="856"/>
      <c r="BD37" s="856"/>
      <c r="BE37" s="852"/>
      <c r="BF37" s="852"/>
      <c r="BG37" s="852"/>
      <c r="BH37" s="852"/>
      <c r="BI37" s="853"/>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4"/>
      <c r="AL38" s="855"/>
      <c r="AM38" s="855"/>
      <c r="AN38" s="855"/>
      <c r="AO38" s="855"/>
      <c r="AP38" s="855"/>
      <c r="AQ38" s="855"/>
      <c r="AR38" s="855"/>
      <c r="AS38" s="855"/>
      <c r="AT38" s="855"/>
      <c r="AU38" s="855"/>
      <c r="AV38" s="855"/>
      <c r="AW38" s="855"/>
      <c r="AX38" s="855"/>
      <c r="AY38" s="855"/>
      <c r="AZ38" s="856"/>
      <c r="BA38" s="856"/>
      <c r="BB38" s="856"/>
      <c r="BC38" s="856"/>
      <c r="BD38" s="856"/>
      <c r="BE38" s="852"/>
      <c r="BF38" s="852"/>
      <c r="BG38" s="852"/>
      <c r="BH38" s="852"/>
      <c r="BI38" s="853"/>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4"/>
      <c r="AL39" s="855"/>
      <c r="AM39" s="855"/>
      <c r="AN39" s="855"/>
      <c r="AO39" s="855"/>
      <c r="AP39" s="855"/>
      <c r="AQ39" s="855"/>
      <c r="AR39" s="855"/>
      <c r="AS39" s="855"/>
      <c r="AT39" s="855"/>
      <c r="AU39" s="855"/>
      <c r="AV39" s="855"/>
      <c r="AW39" s="855"/>
      <c r="AX39" s="855"/>
      <c r="AY39" s="855"/>
      <c r="AZ39" s="856"/>
      <c r="BA39" s="856"/>
      <c r="BB39" s="856"/>
      <c r="BC39" s="856"/>
      <c r="BD39" s="856"/>
      <c r="BE39" s="852"/>
      <c r="BF39" s="852"/>
      <c r="BG39" s="852"/>
      <c r="BH39" s="852"/>
      <c r="BI39" s="853"/>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4"/>
      <c r="AL40" s="855"/>
      <c r="AM40" s="855"/>
      <c r="AN40" s="855"/>
      <c r="AO40" s="855"/>
      <c r="AP40" s="855"/>
      <c r="AQ40" s="855"/>
      <c r="AR40" s="855"/>
      <c r="AS40" s="855"/>
      <c r="AT40" s="855"/>
      <c r="AU40" s="855"/>
      <c r="AV40" s="855"/>
      <c r="AW40" s="855"/>
      <c r="AX40" s="855"/>
      <c r="AY40" s="855"/>
      <c r="AZ40" s="856"/>
      <c r="BA40" s="856"/>
      <c r="BB40" s="856"/>
      <c r="BC40" s="856"/>
      <c r="BD40" s="856"/>
      <c r="BE40" s="852"/>
      <c r="BF40" s="852"/>
      <c r="BG40" s="852"/>
      <c r="BH40" s="852"/>
      <c r="BI40" s="853"/>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4"/>
      <c r="AL41" s="855"/>
      <c r="AM41" s="855"/>
      <c r="AN41" s="855"/>
      <c r="AO41" s="855"/>
      <c r="AP41" s="855"/>
      <c r="AQ41" s="855"/>
      <c r="AR41" s="855"/>
      <c r="AS41" s="855"/>
      <c r="AT41" s="855"/>
      <c r="AU41" s="855"/>
      <c r="AV41" s="855"/>
      <c r="AW41" s="855"/>
      <c r="AX41" s="855"/>
      <c r="AY41" s="855"/>
      <c r="AZ41" s="856"/>
      <c r="BA41" s="856"/>
      <c r="BB41" s="856"/>
      <c r="BC41" s="856"/>
      <c r="BD41" s="856"/>
      <c r="BE41" s="852"/>
      <c r="BF41" s="852"/>
      <c r="BG41" s="852"/>
      <c r="BH41" s="852"/>
      <c r="BI41" s="853"/>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4"/>
      <c r="AL42" s="855"/>
      <c r="AM42" s="855"/>
      <c r="AN42" s="855"/>
      <c r="AO42" s="855"/>
      <c r="AP42" s="855"/>
      <c r="AQ42" s="855"/>
      <c r="AR42" s="855"/>
      <c r="AS42" s="855"/>
      <c r="AT42" s="855"/>
      <c r="AU42" s="855"/>
      <c r="AV42" s="855"/>
      <c r="AW42" s="855"/>
      <c r="AX42" s="855"/>
      <c r="AY42" s="855"/>
      <c r="AZ42" s="856"/>
      <c r="BA42" s="856"/>
      <c r="BB42" s="856"/>
      <c r="BC42" s="856"/>
      <c r="BD42" s="856"/>
      <c r="BE42" s="852"/>
      <c r="BF42" s="852"/>
      <c r="BG42" s="852"/>
      <c r="BH42" s="852"/>
      <c r="BI42" s="853"/>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4"/>
      <c r="AL43" s="855"/>
      <c r="AM43" s="855"/>
      <c r="AN43" s="855"/>
      <c r="AO43" s="855"/>
      <c r="AP43" s="855"/>
      <c r="AQ43" s="855"/>
      <c r="AR43" s="855"/>
      <c r="AS43" s="855"/>
      <c r="AT43" s="855"/>
      <c r="AU43" s="855"/>
      <c r="AV43" s="855"/>
      <c r="AW43" s="855"/>
      <c r="AX43" s="855"/>
      <c r="AY43" s="855"/>
      <c r="AZ43" s="856"/>
      <c r="BA43" s="856"/>
      <c r="BB43" s="856"/>
      <c r="BC43" s="856"/>
      <c r="BD43" s="856"/>
      <c r="BE43" s="852"/>
      <c r="BF43" s="852"/>
      <c r="BG43" s="852"/>
      <c r="BH43" s="852"/>
      <c r="BI43" s="853"/>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4"/>
      <c r="AL44" s="855"/>
      <c r="AM44" s="855"/>
      <c r="AN44" s="855"/>
      <c r="AO44" s="855"/>
      <c r="AP44" s="855"/>
      <c r="AQ44" s="855"/>
      <c r="AR44" s="855"/>
      <c r="AS44" s="855"/>
      <c r="AT44" s="855"/>
      <c r="AU44" s="855"/>
      <c r="AV44" s="855"/>
      <c r="AW44" s="855"/>
      <c r="AX44" s="855"/>
      <c r="AY44" s="855"/>
      <c r="AZ44" s="856"/>
      <c r="BA44" s="856"/>
      <c r="BB44" s="856"/>
      <c r="BC44" s="856"/>
      <c r="BD44" s="856"/>
      <c r="BE44" s="852"/>
      <c r="BF44" s="852"/>
      <c r="BG44" s="852"/>
      <c r="BH44" s="852"/>
      <c r="BI44" s="853"/>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4"/>
      <c r="AL45" s="855"/>
      <c r="AM45" s="855"/>
      <c r="AN45" s="855"/>
      <c r="AO45" s="855"/>
      <c r="AP45" s="855"/>
      <c r="AQ45" s="855"/>
      <c r="AR45" s="855"/>
      <c r="AS45" s="855"/>
      <c r="AT45" s="855"/>
      <c r="AU45" s="855"/>
      <c r="AV45" s="855"/>
      <c r="AW45" s="855"/>
      <c r="AX45" s="855"/>
      <c r="AY45" s="855"/>
      <c r="AZ45" s="856"/>
      <c r="BA45" s="856"/>
      <c r="BB45" s="856"/>
      <c r="BC45" s="856"/>
      <c r="BD45" s="856"/>
      <c r="BE45" s="852"/>
      <c r="BF45" s="852"/>
      <c r="BG45" s="852"/>
      <c r="BH45" s="852"/>
      <c r="BI45" s="853"/>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4"/>
      <c r="AL46" s="855"/>
      <c r="AM46" s="855"/>
      <c r="AN46" s="855"/>
      <c r="AO46" s="855"/>
      <c r="AP46" s="855"/>
      <c r="AQ46" s="855"/>
      <c r="AR46" s="855"/>
      <c r="AS46" s="855"/>
      <c r="AT46" s="855"/>
      <c r="AU46" s="855"/>
      <c r="AV46" s="855"/>
      <c r="AW46" s="855"/>
      <c r="AX46" s="855"/>
      <c r="AY46" s="855"/>
      <c r="AZ46" s="856"/>
      <c r="BA46" s="856"/>
      <c r="BB46" s="856"/>
      <c r="BC46" s="856"/>
      <c r="BD46" s="856"/>
      <c r="BE46" s="852"/>
      <c r="BF46" s="852"/>
      <c r="BG46" s="852"/>
      <c r="BH46" s="852"/>
      <c r="BI46" s="853"/>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4"/>
      <c r="AL47" s="855"/>
      <c r="AM47" s="855"/>
      <c r="AN47" s="855"/>
      <c r="AO47" s="855"/>
      <c r="AP47" s="855"/>
      <c r="AQ47" s="855"/>
      <c r="AR47" s="855"/>
      <c r="AS47" s="855"/>
      <c r="AT47" s="855"/>
      <c r="AU47" s="855"/>
      <c r="AV47" s="855"/>
      <c r="AW47" s="855"/>
      <c r="AX47" s="855"/>
      <c r="AY47" s="855"/>
      <c r="AZ47" s="856"/>
      <c r="BA47" s="856"/>
      <c r="BB47" s="856"/>
      <c r="BC47" s="856"/>
      <c r="BD47" s="856"/>
      <c r="BE47" s="852"/>
      <c r="BF47" s="852"/>
      <c r="BG47" s="852"/>
      <c r="BH47" s="852"/>
      <c r="BI47" s="853"/>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4"/>
      <c r="AL48" s="855"/>
      <c r="AM48" s="855"/>
      <c r="AN48" s="855"/>
      <c r="AO48" s="855"/>
      <c r="AP48" s="855"/>
      <c r="AQ48" s="855"/>
      <c r="AR48" s="855"/>
      <c r="AS48" s="855"/>
      <c r="AT48" s="855"/>
      <c r="AU48" s="855"/>
      <c r="AV48" s="855"/>
      <c r="AW48" s="855"/>
      <c r="AX48" s="855"/>
      <c r="AY48" s="855"/>
      <c r="AZ48" s="856"/>
      <c r="BA48" s="856"/>
      <c r="BB48" s="856"/>
      <c r="BC48" s="856"/>
      <c r="BD48" s="856"/>
      <c r="BE48" s="852"/>
      <c r="BF48" s="852"/>
      <c r="BG48" s="852"/>
      <c r="BH48" s="852"/>
      <c r="BI48" s="853"/>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4"/>
      <c r="AL49" s="855"/>
      <c r="AM49" s="855"/>
      <c r="AN49" s="855"/>
      <c r="AO49" s="855"/>
      <c r="AP49" s="855"/>
      <c r="AQ49" s="855"/>
      <c r="AR49" s="855"/>
      <c r="AS49" s="855"/>
      <c r="AT49" s="855"/>
      <c r="AU49" s="855"/>
      <c r="AV49" s="855"/>
      <c r="AW49" s="855"/>
      <c r="AX49" s="855"/>
      <c r="AY49" s="855"/>
      <c r="AZ49" s="856"/>
      <c r="BA49" s="856"/>
      <c r="BB49" s="856"/>
      <c r="BC49" s="856"/>
      <c r="BD49" s="856"/>
      <c r="BE49" s="852"/>
      <c r="BF49" s="852"/>
      <c r="BG49" s="852"/>
      <c r="BH49" s="852"/>
      <c r="BI49" s="853"/>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7"/>
      <c r="R50" s="858"/>
      <c r="S50" s="858"/>
      <c r="T50" s="858"/>
      <c r="U50" s="858"/>
      <c r="V50" s="858"/>
      <c r="W50" s="858"/>
      <c r="X50" s="858"/>
      <c r="Y50" s="858"/>
      <c r="Z50" s="858"/>
      <c r="AA50" s="858"/>
      <c r="AB50" s="858"/>
      <c r="AC50" s="858"/>
      <c r="AD50" s="858"/>
      <c r="AE50" s="859"/>
      <c r="AF50" s="781"/>
      <c r="AG50" s="782"/>
      <c r="AH50" s="782"/>
      <c r="AI50" s="782"/>
      <c r="AJ50" s="783"/>
      <c r="AK50" s="860"/>
      <c r="AL50" s="858"/>
      <c r="AM50" s="858"/>
      <c r="AN50" s="858"/>
      <c r="AO50" s="858"/>
      <c r="AP50" s="858"/>
      <c r="AQ50" s="858"/>
      <c r="AR50" s="858"/>
      <c r="AS50" s="858"/>
      <c r="AT50" s="858"/>
      <c r="AU50" s="858"/>
      <c r="AV50" s="858"/>
      <c r="AW50" s="858"/>
      <c r="AX50" s="858"/>
      <c r="AY50" s="858"/>
      <c r="AZ50" s="861"/>
      <c r="BA50" s="861"/>
      <c r="BB50" s="861"/>
      <c r="BC50" s="861"/>
      <c r="BD50" s="861"/>
      <c r="BE50" s="852"/>
      <c r="BF50" s="852"/>
      <c r="BG50" s="852"/>
      <c r="BH50" s="852"/>
      <c r="BI50" s="853"/>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7"/>
      <c r="R51" s="858"/>
      <c r="S51" s="858"/>
      <c r="T51" s="858"/>
      <c r="U51" s="858"/>
      <c r="V51" s="858"/>
      <c r="W51" s="858"/>
      <c r="X51" s="858"/>
      <c r="Y51" s="858"/>
      <c r="Z51" s="858"/>
      <c r="AA51" s="858"/>
      <c r="AB51" s="858"/>
      <c r="AC51" s="858"/>
      <c r="AD51" s="858"/>
      <c r="AE51" s="859"/>
      <c r="AF51" s="781"/>
      <c r="AG51" s="782"/>
      <c r="AH51" s="782"/>
      <c r="AI51" s="782"/>
      <c r="AJ51" s="783"/>
      <c r="AK51" s="860"/>
      <c r="AL51" s="858"/>
      <c r="AM51" s="858"/>
      <c r="AN51" s="858"/>
      <c r="AO51" s="858"/>
      <c r="AP51" s="858"/>
      <c r="AQ51" s="858"/>
      <c r="AR51" s="858"/>
      <c r="AS51" s="858"/>
      <c r="AT51" s="858"/>
      <c r="AU51" s="858"/>
      <c r="AV51" s="858"/>
      <c r="AW51" s="858"/>
      <c r="AX51" s="858"/>
      <c r="AY51" s="858"/>
      <c r="AZ51" s="861"/>
      <c r="BA51" s="861"/>
      <c r="BB51" s="861"/>
      <c r="BC51" s="861"/>
      <c r="BD51" s="861"/>
      <c r="BE51" s="852"/>
      <c r="BF51" s="852"/>
      <c r="BG51" s="852"/>
      <c r="BH51" s="852"/>
      <c r="BI51" s="853"/>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7"/>
      <c r="R52" s="858"/>
      <c r="S52" s="858"/>
      <c r="T52" s="858"/>
      <c r="U52" s="858"/>
      <c r="V52" s="858"/>
      <c r="W52" s="858"/>
      <c r="X52" s="858"/>
      <c r="Y52" s="858"/>
      <c r="Z52" s="858"/>
      <c r="AA52" s="858"/>
      <c r="AB52" s="858"/>
      <c r="AC52" s="858"/>
      <c r="AD52" s="858"/>
      <c r="AE52" s="859"/>
      <c r="AF52" s="781"/>
      <c r="AG52" s="782"/>
      <c r="AH52" s="782"/>
      <c r="AI52" s="782"/>
      <c r="AJ52" s="783"/>
      <c r="AK52" s="860"/>
      <c r="AL52" s="858"/>
      <c r="AM52" s="858"/>
      <c r="AN52" s="858"/>
      <c r="AO52" s="858"/>
      <c r="AP52" s="858"/>
      <c r="AQ52" s="858"/>
      <c r="AR52" s="858"/>
      <c r="AS52" s="858"/>
      <c r="AT52" s="858"/>
      <c r="AU52" s="858"/>
      <c r="AV52" s="858"/>
      <c r="AW52" s="858"/>
      <c r="AX52" s="858"/>
      <c r="AY52" s="858"/>
      <c r="AZ52" s="861"/>
      <c r="BA52" s="861"/>
      <c r="BB52" s="861"/>
      <c r="BC52" s="861"/>
      <c r="BD52" s="861"/>
      <c r="BE52" s="852"/>
      <c r="BF52" s="852"/>
      <c r="BG52" s="852"/>
      <c r="BH52" s="852"/>
      <c r="BI52" s="853"/>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7"/>
      <c r="R53" s="858"/>
      <c r="S53" s="858"/>
      <c r="T53" s="858"/>
      <c r="U53" s="858"/>
      <c r="V53" s="858"/>
      <c r="W53" s="858"/>
      <c r="X53" s="858"/>
      <c r="Y53" s="858"/>
      <c r="Z53" s="858"/>
      <c r="AA53" s="858"/>
      <c r="AB53" s="858"/>
      <c r="AC53" s="858"/>
      <c r="AD53" s="858"/>
      <c r="AE53" s="859"/>
      <c r="AF53" s="781"/>
      <c r="AG53" s="782"/>
      <c r="AH53" s="782"/>
      <c r="AI53" s="782"/>
      <c r="AJ53" s="783"/>
      <c r="AK53" s="860"/>
      <c r="AL53" s="858"/>
      <c r="AM53" s="858"/>
      <c r="AN53" s="858"/>
      <c r="AO53" s="858"/>
      <c r="AP53" s="858"/>
      <c r="AQ53" s="858"/>
      <c r="AR53" s="858"/>
      <c r="AS53" s="858"/>
      <c r="AT53" s="858"/>
      <c r="AU53" s="858"/>
      <c r="AV53" s="858"/>
      <c r="AW53" s="858"/>
      <c r="AX53" s="858"/>
      <c r="AY53" s="858"/>
      <c r="AZ53" s="861"/>
      <c r="BA53" s="861"/>
      <c r="BB53" s="861"/>
      <c r="BC53" s="861"/>
      <c r="BD53" s="861"/>
      <c r="BE53" s="852"/>
      <c r="BF53" s="852"/>
      <c r="BG53" s="852"/>
      <c r="BH53" s="852"/>
      <c r="BI53" s="853"/>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7"/>
      <c r="R54" s="858"/>
      <c r="S54" s="858"/>
      <c r="T54" s="858"/>
      <c r="U54" s="858"/>
      <c r="V54" s="858"/>
      <c r="W54" s="858"/>
      <c r="X54" s="858"/>
      <c r="Y54" s="858"/>
      <c r="Z54" s="858"/>
      <c r="AA54" s="858"/>
      <c r="AB54" s="858"/>
      <c r="AC54" s="858"/>
      <c r="AD54" s="858"/>
      <c r="AE54" s="859"/>
      <c r="AF54" s="781"/>
      <c r="AG54" s="782"/>
      <c r="AH54" s="782"/>
      <c r="AI54" s="782"/>
      <c r="AJ54" s="783"/>
      <c r="AK54" s="860"/>
      <c r="AL54" s="858"/>
      <c r="AM54" s="858"/>
      <c r="AN54" s="858"/>
      <c r="AO54" s="858"/>
      <c r="AP54" s="858"/>
      <c r="AQ54" s="858"/>
      <c r="AR54" s="858"/>
      <c r="AS54" s="858"/>
      <c r="AT54" s="858"/>
      <c r="AU54" s="858"/>
      <c r="AV54" s="858"/>
      <c r="AW54" s="858"/>
      <c r="AX54" s="858"/>
      <c r="AY54" s="858"/>
      <c r="AZ54" s="861"/>
      <c r="BA54" s="861"/>
      <c r="BB54" s="861"/>
      <c r="BC54" s="861"/>
      <c r="BD54" s="861"/>
      <c r="BE54" s="852"/>
      <c r="BF54" s="852"/>
      <c r="BG54" s="852"/>
      <c r="BH54" s="852"/>
      <c r="BI54" s="853"/>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7"/>
      <c r="R55" s="858"/>
      <c r="S55" s="858"/>
      <c r="T55" s="858"/>
      <c r="U55" s="858"/>
      <c r="V55" s="858"/>
      <c r="W55" s="858"/>
      <c r="X55" s="858"/>
      <c r="Y55" s="858"/>
      <c r="Z55" s="858"/>
      <c r="AA55" s="858"/>
      <c r="AB55" s="858"/>
      <c r="AC55" s="858"/>
      <c r="AD55" s="858"/>
      <c r="AE55" s="859"/>
      <c r="AF55" s="781"/>
      <c r="AG55" s="782"/>
      <c r="AH55" s="782"/>
      <c r="AI55" s="782"/>
      <c r="AJ55" s="783"/>
      <c r="AK55" s="860"/>
      <c r="AL55" s="858"/>
      <c r="AM55" s="858"/>
      <c r="AN55" s="858"/>
      <c r="AO55" s="858"/>
      <c r="AP55" s="858"/>
      <c r="AQ55" s="858"/>
      <c r="AR55" s="858"/>
      <c r="AS55" s="858"/>
      <c r="AT55" s="858"/>
      <c r="AU55" s="858"/>
      <c r="AV55" s="858"/>
      <c r="AW55" s="858"/>
      <c r="AX55" s="858"/>
      <c r="AY55" s="858"/>
      <c r="AZ55" s="861"/>
      <c r="BA55" s="861"/>
      <c r="BB55" s="861"/>
      <c r="BC55" s="861"/>
      <c r="BD55" s="861"/>
      <c r="BE55" s="852"/>
      <c r="BF55" s="852"/>
      <c r="BG55" s="852"/>
      <c r="BH55" s="852"/>
      <c r="BI55" s="853"/>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7"/>
      <c r="R56" s="858"/>
      <c r="S56" s="858"/>
      <c r="T56" s="858"/>
      <c r="U56" s="858"/>
      <c r="V56" s="858"/>
      <c r="W56" s="858"/>
      <c r="X56" s="858"/>
      <c r="Y56" s="858"/>
      <c r="Z56" s="858"/>
      <c r="AA56" s="858"/>
      <c r="AB56" s="858"/>
      <c r="AC56" s="858"/>
      <c r="AD56" s="858"/>
      <c r="AE56" s="859"/>
      <c r="AF56" s="781"/>
      <c r="AG56" s="782"/>
      <c r="AH56" s="782"/>
      <c r="AI56" s="782"/>
      <c r="AJ56" s="783"/>
      <c r="AK56" s="860"/>
      <c r="AL56" s="858"/>
      <c r="AM56" s="858"/>
      <c r="AN56" s="858"/>
      <c r="AO56" s="858"/>
      <c r="AP56" s="858"/>
      <c r="AQ56" s="858"/>
      <c r="AR56" s="858"/>
      <c r="AS56" s="858"/>
      <c r="AT56" s="858"/>
      <c r="AU56" s="858"/>
      <c r="AV56" s="858"/>
      <c r="AW56" s="858"/>
      <c r="AX56" s="858"/>
      <c r="AY56" s="858"/>
      <c r="AZ56" s="861"/>
      <c r="BA56" s="861"/>
      <c r="BB56" s="861"/>
      <c r="BC56" s="861"/>
      <c r="BD56" s="861"/>
      <c r="BE56" s="852"/>
      <c r="BF56" s="852"/>
      <c r="BG56" s="852"/>
      <c r="BH56" s="852"/>
      <c r="BI56" s="853"/>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7"/>
      <c r="R57" s="858"/>
      <c r="S57" s="858"/>
      <c r="T57" s="858"/>
      <c r="U57" s="858"/>
      <c r="V57" s="858"/>
      <c r="W57" s="858"/>
      <c r="X57" s="858"/>
      <c r="Y57" s="858"/>
      <c r="Z57" s="858"/>
      <c r="AA57" s="858"/>
      <c r="AB57" s="858"/>
      <c r="AC57" s="858"/>
      <c r="AD57" s="858"/>
      <c r="AE57" s="859"/>
      <c r="AF57" s="781"/>
      <c r="AG57" s="782"/>
      <c r="AH57" s="782"/>
      <c r="AI57" s="782"/>
      <c r="AJ57" s="783"/>
      <c r="AK57" s="860"/>
      <c r="AL57" s="858"/>
      <c r="AM57" s="858"/>
      <c r="AN57" s="858"/>
      <c r="AO57" s="858"/>
      <c r="AP57" s="858"/>
      <c r="AQ57" s="858"/>
      <c r="AR57" s="858"/>
      <c r="AS57" s="858"/>
      <c r="AT57" s="858"/>
      <c r="AU57" s="858"/>
      <c r="AV57" s="858"/>
      <c r="AW57" s="858"/>
      <c r="AX57" s="858"/>
      <c r="AY57" s="858"/>
      <c r="AZ57" s="861"/>
      <c r="BA57" s="861"/>
      <c r="BB57" s="861"/>
      <c r="BC57" s="861"/>
      <c r="BD57" s="861"/>
      <c r="BE57" s="852"/>
      <c r="BF57" s="852"/>
      <c r="BG57" s="852"/>
      <c r="BH57" s="852"/>
      <c r="BI57" s="853"/>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7"/>
      <c r="R58" s="858"/>
      <c r="S58" s="858"/>
      <c r="T58" s="858"/>
      <c r="U58" s="858"/>
      <c r="V58" s="858"/>
      <c r="W58" s="858"/>
      <c r="X58" s="858"/>
      <c r="Y58" s="858"/>
      <c r="Z58" s="858"/>
      <c r="AA58" s="858"/>
      <c r="AB58" s="858"/>
      <c r="AC58" s="858"/>
      <c r="AD58" s="858"/>
      <c r="AE58" s="859"/>
      <c r="AF58" s="781"/>
      <c r="AG58" s="782"/>
      <c r="AH58" s="782"/>
      <c r="AI58" s="782"/>
      <c r="AJ58" s="783"/>
      <c r="AK58" s="860"/>
      <c r="AL58" s="858"/>
      <c r="AM58" s="858"/>
      <c r="AN58" s="858"/>
      <c r="AO58" s="858"/>
      <c r="AP58" s="858"/>
      <c r="AQ58" s="858"/>
      <c r="AR58" s="858"/>
      <c r="AS58" s="858"/>
      <c r="AT58" s="858"/>
      <c r="AU58" s="858"/>
      <c r="AV58" s="858"/>
      <c r="AW58" s="858"/>
      <c r="AX58" s="858"/>
      <c r="AY58" s="858"/>
      <c r="AZ58" s="861"/>
      <c r="BA58" s="861"/>
      <c r="BB58" s="861"/>
      <c r="BC58" s="861"/>
      <c r="BD58" s="861"/>
      <c r="BE58" s="852"/>
      <c r="BF58" s="852"/>
      <c r="BG58" s="852"/>
      <c r="BH58" s="852"/>
      <c r="BI58" s="853"/>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7"/>
      <c r="R59" s="858"/>
      <c r="S59" s="858"/>
      <c r="T59" s="858"/>
      <c r="U59" s="858"/>
      <c r="V59" s="858"/>
      <c r="W59" s="858"/>
      <c r="X59" s="858"/>
      <c r="Y59" s="858"/>
      <c r="Z59" s="858"/>
      <c r="AA59" s="858"/>
      <c r="AB59" s="858"/>
      <c r="AC59" s="858"/>
      <c r="AD59" s="858"/>
      <c r="AE59" s="859"/>
      <c r="AF59" s="781"/>
      <c r="AG59" s="782"/>
      <c r="AH59" s="782"/>
      <c r="AI59" s="782"/>
      <c r="AJ59" s="783"/>
      <c r="AK59" s="860"/>
      <c r="AL59" s="858"/>
      <c r="AM59" s="858"/>
      <c r="AN59" s="858"/>
      <c r="AO59" s="858"/>
      <c r="AP59" s="858"/>
      <c r="AQ59" s="858"/>
      <c r="AR59" s="858"/>
      <c r="AS59" s="858"/>
      <c r="AT59" s="858"/>
      <c r="AU59" s="858"/>
      <c r="AV59" s="858"/>
      <c r="AW59" s="858"/>
      <c r="AX59" s="858"/>
      <c r="AY59" s="858"/>
      <c r="AZ59" s="861"/>
      <c r="BA59" s="861"/>
      <c r="BB59" s="861"/>
      <c r="BC59" s="861"/>
      <c r="BD59" s="861"/>
      <c r="BE59" s="852"/>
      <c r="BF59" s="852"/>
      <c r="BG59" s="852"/>
      <c r="BH59" s="852"/>
      <c r="BI59" s="853"/>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7"/>
      <c r="R60" s="858"/>
      <c r="S60" s="858"/>
      <c r="T60" s="858"/>
      <c r="U60" s="858"/>
      <c r="V60" s="858"/>
      <c r="W60" s="858"/>
      <c r="X60" s="858"/>
      <c r="Y60" s="858"/>
      <c r="Z60" s="858"/>
      <c r="AA60" s="858"/>
      <c r="AB60" s="858"/>
      <c r="AC60" s="858"/>
      <c r="AD60" s="858"/>
      <c r="AE60" s="859"/>
      <c r="AF60" s="781"/>
      <c r="AG60" s="782"/>
      <c r="AH60" s="782"/>
      <c r="AI60" s="782"/>
      <c r="AJ60" s="783"/>
      <c r="AK60" s="860"/>
      <c r="AL60" s="858"/>
      <c r="AM60" s="858"/>
      <c r="AN60" s="858"/>
      <c r="AO60" s="858"/>
      <c r="AP60" s="858"/>
      <c r="AQ60" s="858"/>
      <c r="AR60" s="858"/>
      <c r="AS60" s="858"/>
      <c r="AT60" s="858"/>
      <c r="AU60" s="858"/>
      <c r="AV60" s="858"/>
      <c r="AW60" s="858"/>
      <c r="AX60" s="858"/>
      <c r="AY60" s="858"/>
      <c r="AZ60" s="861"/>
      <c r="BA60" s="861"/>
      <c r="BB60" s="861"/>
      <c r="BC60" s="861"/>
      <c r="BD60" s="861"/>
      <c r="BE60" s="852"/>
      <c r="BF60" s="852"/>
      <c r="BG60" s="852"/>
      <c r="BH60" s="852"/>
      <c r="BI60" s="853"/>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7"/>
      <c r="R61" s="858"/>
      <c r="S61" s="858"/>
      <c r="T61" s="858"/>
      <c r="U61" s="858"/>
      <c r="V61" s="858"/>
      <c r="W61" s="858"/>
      <c r="X61" s="858"/>
      <c r="Y61" s="858"/>
      <c r="Z61" s="858"/>
      <c r="AA61" s="858"/>
      <c r="AB61" s="858"/>
      <c r="AC61" s="858"/>
      <c r="AD61" s="858"/>
      <c r="AE61" s="859"/>
      <c r="AF61" s="781"/>
      <c r="AG61" s="782"/>
      <c r="AH61" s="782"/>
      <c r="AI61" s="782"/>
      <c r="AJ61" s="783"/>
      <c r="AK61" s="860"/>
      <c r="AL61" s="858"/>
      <c r="AM61" s="858"/>
      <c r="AN61" s="858"/>
      <c r="AO61" s="858"/>
      <c r="AP61" s="858"/>
      <c r="AQ61" s="858"/>
      <c r="AR61" s="858"/>
      <c r="AS61" s="858"/>
      <c r="AT61" s="858"/>
      <c r="AU61" s="858"/>
      <c r="AV61" s="858"/>
      <c r="AW61" s="858"/>
      <c r="AX61" s="858"/>
      <c r="AY61" s="858"/>
      <c r="AZ61" s="861"/>
      <c r="BA61" s="861"/>
      <c r="BB61" s="861"/>
      <c r="BC61" s="861"/>
      <c r="BD61" s="861"/>
      <c r="BE61" s="852"/>
      <c r="BF61" s="852"/>
      <c r="BG61" s="852"/>
      <c r="BH61" s="852"/>
      <c r="BI61" s="853"/>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7"/>
      <c r="R62" s="858"/>
      <c r="S62" s="858"/>
      <c r="T62" s="858"/>
      <c r="U62" s="858"/>
      <c r="V62" s="858"/>
      <c r="W62" s="858"/>
      <c r="X62" s="858"/>
      <c r="Y62" s="858"/>
      <c r="Z62" s="858"/>
      <c r="AA62" s="858"/>
      <c r="AB62" s="858"/>
      <c r="AC62" s="858"/>
      <c r="AD62" s="858"/>
      <c r="AE62" s="859"/>
      <c r="AF62" s="781"/>
      <c r="AG62" s="782"/>
      <c r="AH62" s="782"/>
      <c r="AI62" s="782"/>
      <c r="AJ62" s="783"/>
      <c r="AK62" s="860"/>
      <c r="AL62" s="858"/>
      <c r="AM62" s="858"/>
      <c r="AN62" s="858"/>
      <c r="AO62" s="858"/>
      <c r="AP62" s="858"/>
      <c r="AQ62" s="858"/>
      <c r="AR62" s="858"/>
      <c r="AS62" s="858"/>
      <c r="AT62" s="858"/>
      <c r="AU62" s="858"/>
      <c r="AV62" s="858"/>
      <c r="AW62" s="858"/>
      <c r="AX62" s="858"/>
      <c r="AY62" s="858"/>
      <c r="AZ62" s="861"/>
      <c r="BA62" s="861"/>
      <c r="BB62" s="861"/>
      <c r="BC62" s="861"/>
      <c r="BD62" s="861"/>
      <c r="BE62" s="852"/>
      <c r="BF62" s="852"/>
      <c r="BG62" s="852"/>
      <c r="BH62" s="852"/>
      <c r="BI62" s="853"/>
      <c r="BJ62" s="869"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62"/>
      <c r="R63" s="863"/>
      <c r="S63" s="863"/>
      <c r="T63" s="863"/>
      <c r="U63" s="863"/>
      <c r="V63" s="863"/>
      <c r="W63" s="863"/>
      <c r="X63" s="863"/>
      <c r="Y63" s="863"/>
      <c r="Z63" s="863"/>
      <c r="AA63" s="863"/>
      <c r="AB63" s="863"/>
      <c r="AC63" s="863"/>
      <c r="AD63" s="863"/>
      <c r="AE63" s="864"/>
      <c r="AF63" s="865">
        <v>216</v>
      </c>
      <c r="AG63" s="866"/>
      <c r="AH63" s="866"/>
      <c r="AI63" s="866"/>
      <c r="AJ63" s="867"/>
      <c r="AK63" s="868"/>
      <c r="AL63" s="863"/>
      <c r="AM63" s="863"/>
      <c r="AN63" s="863"/>
      <c r="AO63" s="863"/>
      <c r="AP63" s="866">
        <v>10950</v>
      </c>
      <c r="AQ63" s="866"/>
      <c r="AR63" s="866"/>
      <c r="AS63" s="866"/>
      <c r="AT63" s="866"/>
      <c r="AU63" s="866">
        <v>9292</v>
      </c>
      <c r="AV63" s="866"/>
      <c r="AW63" s="866"/>
      <c r="AX63" s="866"/>
      <c r="AY63" s="866"/>
      <c r="AZ63" s="870"/>
      <c r="BA63" s="870"/>
      <c r="BB63" s="870"/>
      <c r="BC63" s="870"/>
      <c r="BD63" s="870"/>
      <c r="BE63" s="871"/>
      <c r="BF63" s="871"/>
      <c r="BG63" s="871"/>
      <c r="BH63" s="871"/>
      <c r="BI63" s="872"/>
      <c r="BJ63" s="873" t="s">
        <v>111</v>
      </c>
      <c r="BK63" s="874"/>
      <c r="BL63" s="874"/>
      <c r="BM63" s="874"/>
      <c r="BN63" s="875"/>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6" t="s">
        <v>376</v>
      </c>
      <c r="AG66" s="833"/>
      <c r="AH66" s="833"/>
      <c r="AI66" s="833"/>
      <c r="AJ66" s="877"/>
      <c r="AK66" s="737" t="s">
        <v>377</v>
      </c>
      <c r="AL66" s="761"/>
      <c r="AM66" s="761"/>
      <c r="AN66" s="761"/>
      <c r="AO66" s="762"/>
      <c r="AP66" s="737" t="s">
        <v>378</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8"/>
      <c r="AG67" s="836"/>
      <c r="AH67" s="836"/>
      <c r="AI67" s="836"/>
      <c r="AJ67" s="879"/>
      <c r="AK67" s="880"/>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199"/>
    </row>
    <row r="68" spans="1:131" s="200" customFormat="1" ht="26.25" customHeight="1" thickTop="1" x14ac:dyDescent="0.15">
      <c r="A68" s="211">
        <v>1</v>
      </c>
      <c r="B68" s="895" t="s">
        <v>538</v>
      </c>
      <c r="C68" s="896"/>
      <c r="D68" s="896"/>
      <c r="E68" s="896"/>
      <c r="F68" s="896"/>
      <c r="G68" s="896"/>
      <c r="H68" s="896"/>
      <c r="I68" s="896"/>
      <c r="J68" s="896"/>
      <c r="K68" s="896"/>
      <c r="L68" s="896"/>
      <c r="M68" s="896"/>
      <c r="N68" s="896"/>
      <c r="O68" s="896"/>
      <c r="P68" s="897"/>
      <c r="Q68" s="898">
        <v>970</v>
      </c>
      <c r="R68" s="899"/>
      <c r="S68" s="899"/>
      <c r="T68" s="899"/>
      <c r="U68" s="900"/>
      <c r="V68" s="901">
        <v>892</v>
      </c>
      <c r="W68" s="899"/>
      <c r="X68" s="899"/>
      <c r="Y68" s="899"/>
      <c r="Z68" s="900"/>
      <c r="AA68" s="901">
        <v>77</v>
      </c>
      <c r="AB68" s="899"/>
      <c r="AC68" s="899"/>
      <c r="AD68" s="899"/>
      <c r="AE68" s="900"/>
      <c r="AF68" s="890">
        <v>77</v>
      </c>
      <c r="AG68" s="891"/>
      <c r="AH68" s="891"/>
      <c r="AI68" s="891"/>
      <c r="AJ68" s="892"/>
      <c r="AK68" s="890" t="s">
        <v>537</v>
      </c>
      <c r="AL68" s="891"/>
      <c r="AM68" s="891"/>
      <c r="AN68" s="891"/>
      <c r="AO68" s="892"/>
      <c r="AP68" s="890">
        <v>12</v>
      </c>
      <c r="AQ68" s="891"/>
      <c r="AR68" s="891"/>
      <c r="AS68" s="891"/>
      <c r="AT68" s="892"/>
      <c r="AU68" s="890" t="s">
        <v>537</v>
      </c>
      <c r="AV68" s="891"/>
      <c r="AW68" s="891"/>
      <c r="AX68" s="891"/>
      <c r="AY68" s="892"/>
      <c r="AZ68" s="893"/>
      <c r="BA68" s="893"/>
      <c r="BB68" s="893"/>
      <c r="BC68" s="893"/>
      <c r="BD68" s="894"/>
      <c r="BE68" s="218"/>
      <c r="BF68" s="218"/>
      <c r="BG68" s="218"/>
      <c r="BH68" s="218"/>
      <c r="BI68" s="218"/>
      <c r="BJ68" s="218"/>
      <c r="BK68" s="218"/>
      <c r="BL68" s="218"/>
      <c r="BM68" s="218"/>
      <c r="BN68" s="218"/>
      <c r="BO68" s="218"/>
      <c r="BP68" s="218"/>
      <c r="BQ68" s="215">
        <v>62</v>
      </c>
      <c r="BR68" s="220"/>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199"/>
    </row>
    <row r="69" spans="1:131" s="200" customFormat="1" ht="26.25" customHeight="1" x14ac:dyDescent="0.15">
      <c r="A69" s="214">
        <v>2</v>
      </c>
      <c r="B69" s="902" t="s">
        <v>539</v>
      </c>
      <c r="C69" s="903"/>
      <c r="D69" s="903"/>
      <c r="E69" s="903"/>
      <c r="F69" s="903"/>
      <c r="G69" s="903"/>
      <c r="H69" s="903"/>
      <c r="I69" s="903"/>
      <c r="J69" s="903"/>
      <c r="K69" s="903"/>
      <c r="L69" s="903"/>
      <c r="M69" s="903"/>
      <c r="N69" s="903"/>
      <c r="O69" s="903"/>
      <c r="P69" s="904"/>
      <c r="Q69" s="898">
        <v>229</v>
      </c>
      <c r="R69" s="899"/>
      <c r="S69" s="899"/>
      <c r="T69" s="899"/>
      <c r="U69" s="900"/>
      <c r="V69" s="901">
        <v>226</v>
      </c>
      <c r="W69" s="899"/>
      <c r="X69" s="899"/>
      <c r="Y69" s="899"/>
      <c r="Z69" s="900"/>
      <c r="AA69" s="901">
        <v>3</v>
      </c>
      <c r="AB69" s="899"/>
      <c r="AC69" s="899"/>
      <c r="AD69" s="899"/>
      <c r="AE69" s="900"/>
      <c r="AF69" s="890">
        <v>538</v>
      </c>
      <c r="AG69" s="891"/>
      <c r="AH69" s="891"/>
      <c r="AI69" s="891"/>
      <c r="AJ69" s="892"/>
      <c r="AK69" s="890">
        <v>74</v>
      </c>
      <c r="AL69" s="891"/>
      <c r="AM69" s="891"/>
      <c r="AN69" s="891"/>
      <c r="AO69" s="892"/>
      <c r="AP69" s="890">
        <v>1643</v>
      </c>
      <c r="AQ69" s="891"/>
      <c r="AR69" s="891"/>
      <c r="AS69" s="891"/>
      <c r="AT69" s="892"/>
      <c r="AU69" s="890" t="s">
        <v>537</v>
      </c>
      <c r="AV69" s="891"/>
      <c r="AW69" s="891"/>
      <c r="AX69" s="891"/>
      <c r="AY69" s="892"/>
      <c r="AZ69" s="905"/>
      <c r="BA69" s="905"/>
      <c r="BB69" s="905"/>
      <c r="BC69" s="905"/>
      <c r="BD69" s="906"/>
      <c r="BE69" s="218"/>
      <c r="BF69" s="218"/>
      <c r="BG69" s="218"/>
      <c r="BH69" s="218"/>
      <c r="BI69" s="218"/>
      <c r="BJ69" s="218"/>
      <c r="BK69" s="218"/>
      <c r="BL69" s="218"/>
      <c r="BM69" s="218"/>
      <c r="BN69" s="218"/>
      <c r="BO69" s="218"/>
      <c r="BP69" s="218"/>
      <c r="BQ69" s="215">
        <v>63</v>
      </c>
      <c r="BR69" s="220"/>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199"/>
    </row>
    <row r="70" spans="1:131" s="200" customFormat="1" ht="26.25" customHeight="1" x14ac:dyDescent="0.15">
      <c r="A70" s="214">
        <v>3</v>
      </c>
      <c r="B70" s="902" t="s">
        <v>540</v>
      </c>
      <c r="C70" s="903"/>
      <c r="D70" s="903"/>
      <c r="E70" s="903"/>
      <c r="F70" s="903"/>
      <c r="G70" s="903"/>
      <c r="H70" s="903"/>
      <c r="I70" s="903"/>
      <c r="J70" s="903"/>
      <c r="K70" s="903"/>
      <c r="L70" s="903"/>
      <c r="M70" s="903"/>
      <c r="N70" s="903"/>
      <c r="O70" s="903"/>
      <c r="P70" s="904"/>
      <c r="Q70" s="898">
        <v>581</v>
      </c>
      <c r="R70" s="899"/>
      <c r="S70" s="899"/>
      <c r="T70" s="899"/>
      <c r="U70" s="900"/>
      <c r="V70" s="901">
        <v>539</v>
      </c>
      <c r="W70" s="899"/>
      <c r="X70" s="899"/>
      <c r="Y70" s="899"/>
      <c r="Z70" s="900"/>
      <c r="AA70" s="901">
        <v>42</v>
      </c>
      <c r="AB70" s="899"/>
      <c r="AC70" s="899"/>
      <c r="AD70" s="899"/>
      <c r="AE70" s="900"/>
      <c r="AF70" s="890">
        <v>42</v>
      </c>
      <c r="AG70" s="891"/>
      <c r="AH70" s="891"/>
      <c r="AI70" s="891"/>
      <c r="AJ70" s="892"/>
      <c r="AK70" s="890" t="s">
        <v>536</v>
      </c>
      <c r="AL70" s="891"/>
      <c r="AM70" s="891"/>
      <c r="AN70" s="891"/>
      <c r="AO70" s="892"/>
      <c r="AP70" s="890">
        <v>235</v>
      </c>
      <c r="AQ70" s="891"/>
      <c r="AR70" s="891"/>
      <c r="AS70" s="891"/>
      <c r="AT70" s="892"/>
      <c r="AU70" s="855">
        <v>13</v>
      </c>
      <c r="AV70" s="855"/>
      <c r="AW70" s="855"/>
      <c r="AX70" s="855"/>
      <c r="AY70" s="855"/>
      <c r="AZ70" s="905"/>
      <c r="BA70" s="905"/>
      <c r="BB70" s="905"/>
      <c r="BC70" s="905"/>
      <c r="BD70" s="906"/>
      <c r="BE70" s="218"/>
      <c r="BF70" s="218"/>
      <c r="BG70" s="218"/>
      <c r="BH70" s="218"/>
      <c r="BI70" s="218"/>
      <c r="BJ70" s="218"/>
      <c r="BK70" s="218"/>
      <c r="BL70" s="218"/>
      <c r="BM70" s="218"/>
      <c r="BN70" s="218"/>
      <c r="BO70" s="218"/>
      <c r="BP70" s="218"/>
      <c r="BQ70" s="215">
        <v>64</v>
      </c>
      <c r="BR70" s="220"/>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199"/>
    </row>
    <row r="71" spans="1:131" s="200" customFormat="1" ht="26.25" customHeight="1" x14ac:dyDescent="0.15">
      <c r="A71" s="214">
        <v>4</v>
      </c>
      <c r="B71" s="902" t="s">
        <v>541</v>
      </c>
      <c r="C71" s="903"/>
      <c r="D71" s="903"/>
      <c r="E71" s="903"/>
      <c r="F71" s="903"/>
      <c r="G71" s="903"/>
      <c r="H71" s="903"/>
      <c r="I71" s="903"/>
      <c r="J71" s="903"/>
      <c r="K71" s="903"/>
      <c r="L71" s="903"/>
      <c r="M71" s="903"/>
      <c r="N71" s="903"/>
      <c r="O71" s="903"/>
      <c r="P71" s="904"/>
      <c r="Q71" s="898">
        <v>636</v>
      </c>
      <c r="R71" s="899"/>
      <c r="S71" s="899"/>
      <c r="T71" s="899"/>
      <c r="U71" s="900"/>
      <c r="V71" s="901">
        <v>594</v>
      </c>
      <c r="W71" s="899"/>
      <c r="X71" s="899"/>
      <c r="Y71" s="899"/>
      <c r="Z71" s="900"/>
      <c r="AA71" s="901">
        <v>42</v>
      </c>
      <c r="AB71" s="899"/>
      <c r="AC71" s="899"/>
      <c r="AD71" s="899"/>
      <c r="AE71" s="900"/>
      <c r="AF71" s="890">
        <v>42</v>
      </c>
      <c r="AG71" s="891"/>
      <c r="AH71" s="891"/>
      <c r="AI71" s="891"/>
      <c r="AJ71" s="892"/>
      <c r="AK71" s="890" t="s">
        <v>537</v>
      </c>
      <c r="AL71" s="891"/>
      <c r="AM71" s="891"/>
      <c r="AN71" s="891"/>
      <c r="AO71" s="892"/>
      <c r="AP71" s="890">
        <v>251</v>
      </c>
      <c r="AQ71" s="891"/>
      <c r="AR71" s="891"/>
      <c r="AS71" s="891"/>
      <c r="AT71" s="892"/>
      <c r="AU71" s="890" t="s">
        <v>537</v>
      </c>
      <c r="AV71" s="891"/>
      <c r="AW71" s="891"/>
      <c r="AX71" s="891"/>
      <c r="AY71" s="892"/>
      <c r="AZ71" s="905"/>
      <c r="BA71" s="905"/>
      <c r="BB71" s="905"/>
      <c r="BC71" s="905"/>
      <c r="BD71" s="906"/>
      <c r="BE71" s="218"/>
      <c r="BF71" s="218"/>
      <c r="BG71" s="218"/>
      <c r="BH71" s="218"/>
      <c r="BI71" s="218"/>
      <c r="BJ71" s="218"/>
      <c r="BK71" s="218"/>
      <c r="BL71" s="218"/>
      <c r="BM71" s="218"/>
      <c r="BN71" s="218"/>
      <c r="BO71" s="218"/>
      <c r="BP71" s="218"/>
      <c r="BQ71" s="215">
        <v>65</v>
      </c>
      <c r="BR71" s="220"/>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199"/>
    </row>
    <row r="72" spans="1:131" s="200" customFormat="1" ht="26.25" customHeight="1" x14ac:dyDescent="0.15">
      <c r="A72" s="214">
        <v>5</v>
      </c>
      <c r="B72" s="902" t="s">
        <v>542</v>
      </c>
      <c r="C72" s="903"/>
      <c r="D72" s="903"/>
      <c r="E72" s="903"/>
      <c r="F72" s="903"/>
      <c r="G72" s="903"/>
      <c r="H72" s="903"/>
      <c r="I72" s="903"/>
      <c r="J72" s="903"/>
      <c r="K72" s="903"/>
      <c r="L72" s="903"/>
      <c r="M72" s="903"/>
      <c r="N72" s="903"/>
      <c r="O72" s="903"/>
      <c r="P72" s="904"/>
      <c r="Q72" s="898">
        <v>417</v>
      </c>
      <c r="R72" s="899"/>
      <c r="S72" s="899"/>
      <c r="T72" s="899"/>
      <c r="U72" s="900"/>
      <c r="V72" s="901">
        <v>365</v>
      </c>
      <c r="W72" s="899"/>
      <c r="X72" s="899"/>
      <c r="Y72" s="899"/>
      <c r="Z72" s="900"/>
      <c r="AA72" s="901">
        <v>52</v>
      </c>
      <c r="AB72" s="899"/>
      <c r="AC72" s="899"/>
      <c r="AD72" s="899"/>
      <c r="AE72" s="900"/>
      <c r="AF72" s="890">
        <v>52</v>
      </c>
      <c r="AG72" s="891"/>
      <c r="AH72" s="891"/>
      <c r="AI72" s="891"/>
      <c r="AJ72" s="892"/>
      <c r="AK72" s="890">
        <v>83</v>
      </c>
      <c r="AL72" s="891"/>
      <c r="AM72" s="891"/>
      <c r="AN72" s="891"/>
      <c r="AO72" s="892"/>
      <c r="AP72" s="890" t="s">
        <v>537</v>
      </c>
      <c r="AQ72" s="891"/>
      <c r="AR72" s="891"/>
      <c r="AS72" s="891"/>
      <c r="AT72" s="892"/>
      <c r="AU72" s="890" t="s">
        <v>537</v>
      </c>
      <c r="AV72" s="891"/>
      <c r="AW72" s="891"/>
      <c r="AX72" s="891"/>
      <c r="AY72" s="892"/>
      <c r="AZ72" s="905"/>
      <c r="BA72" s="905"/>
      <c r="BB72" s="905"/>
      <c r="BC72" s="905"/>
      <c r="BD72" s="906"/>
      <c r="BE72" s="218"/>
      <c r="BF72" s="218"/>
      <c r="BG72" s="218"/>
      <c r="BH72" s="218"/>
      <c r="BI72" s="218"/>
      <c r="BJ72" s="218"/>
      <c r="BK72" s="218"/>
      <c r="BL72" s="218"/>
      <c r="BM72" s="218"/>
      <c r="BN72" s="218"/>
      <c r="BO72" s="218"/>
      <c r="BP72" s="218"/>
      <c r="BQ72" s="215">
        <v>66</v>
      </c>
      <c r="BR72" s="220"/>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199"/>
    </row>
    <row r="73" spans="1:131" s="200" customFormat="1" ht="26.25" customHeight="1" x14ac:dyDescent="0.15">
      <c r="A73" s="214">
        <v>6</v>
      </c>
      <c r="B73" s="902" t="s">
        <v>543</v>
      </c>
      <c r="C73" s="903"/>
      <c r="D73" s="903"/>
      <c r="E73" s="903"/>
      <c r="F73" s="903"/>
      <c r="G73" s="903"/>
      <c r="H73" s="903"/>
      <c r="I73" s="903"/>
      <c r="J73" s="903"/>
      <c r="K73" s="903"/>
      <c r="L73" s="903"/>
      <c r="M73" s="903"/>
      <c r="N73" s="903"/>
      <c r="O73" s="903"/>
      <c r="P73" s="904"/>
      <c r="Q73" s="898">
        <v>5668</v>
      </c>
      <c r="R73" s="899"/>
      <c r="S73" s="899"/>
      <c r="T73" s="899"/>
      <c r="U73" s="900"/>
      <c r="V73" s="901">
        <v>5056</v>
      </c>
      <c r="W73" s="899"/>
      <c r="X73" s="899"/>
      <c r="Y73" s="899"/>
      <c r="Z73" s="900"/>
      <c r="AA73" s="901">
        <v>612</v>
      </c>
      <c r="AB73" s="899"/>
      <c r="AC73" s="899"/>
      <c r="AD73" s="899"/>
      <c r="AE73" s="900"/>
      <c r="AF73" s="890">
        <v>612</v>
      </c>
      <c r="AG73" s="891"/>
      <c r="AH73" s="891"/>
      <c r="AI73" s="891"/>
      <c r="AJ73" s="892"/>
      <c r="AK73" s="890" t="s">
        <v>537</v>
      </c>
      <c r="AL73" s="891"/>
      <c r="AM73" s="891"/>
      <c r="AN73" s="891"/>
      <c r="AO73" s="892"/>
      <c r="AP73" s="890" t="s">
        <v>537</v>
      </c>
      <c r="AQ73" s="891"/>
      <c r="AR73" s="891"/>
      <c r="AS73" s="891"/>
      <c r="AT73" s="892"/>
      <c r="AU73" s="890" t="s">
        <v>537</v>
      </c>
      <c r="AV73" s="891"/>
      <c r="AW73" s="891"/>
      <c r="AX73" s="891"/>
      <c r="AY73" s="892"/>
      <c r="AZ73" s="905"/>
      <c r="BA73" s="905"/>
      <c r="BB73" s="905"/>
      <c r="BC73" s="905"/>
      <c r="BD73" s="906"/>
      <c r="BE73" s="218"/>
      <c r="BF73" s="218"/>
      <c r="BG73" s="218"/>
      <c r="BH73" s="218"/>
      <c r="BI73" s="218"/>
      <c r="BJ73" s="218"/>
      <c r="BK73" s="218"/>
      <c r="BL73" s="218"/>
      <c r="BM73" s="218"/>
      <c r="BN73" s="218"/>
      <c r="BO73" s="218"/>
      <c r="BP73" s="218"/>
      <c r="BQ73" s="215">
        <v>67</v>
      </c>
      <c r="BR73" s="220"/>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199"/>
    </row>
    <row r="74" spans="1:131" s="200" customFormat="1" ht="26.25" customHeight="1" x14ac:dyDescent="0.15">
      <c r="A74" s="214">
        <v>7</v>
      </c>
      <c r="B74" s="902" t="s">
        <v>544</v>
      </c>
      <c r="C74" s="903"/>
      <c r="D74" s="903"/>
      <c r="E74" s="903"/>
      <c r="F74" s="903"/>
      <c r="G74" s="903"/>
      <c r="H74" s="903"/>
      <c r="I74" s="903"/>
      <c r="J74" s="903"/>
      <c r="K74" s="903"/>
      <c r="L74" s="903"/>
      <c r="M74" s="903"/>
      <c r="N74" s="903"/>
      <c r="O74" s="903"/>
      <c r="P74" s="904"/>
      <c r="Q74" s="898">
        <v>1602</v>
      </c>
      <c r="R74" s="899"/>
      <c r="S74" s="899"/>
      <c r="T74" s="899"/>
      <c r="U74" s="900"/>
      <c r="V74" s="901">
        <v>1572</v>
      </c>
      <c r="W74" s="899"/>
      <c r="X74" s="899"/>
      <c r="Y74" s="899"/>
      <c r="Z74" s="900"/>
      <c r="AA74" s="901">
        <v>31</v>
      </c>
      <c r="AB74" s="899"/>
      <c r="AC74" s="899"/>
      <c r="AD74" s="899"/>
      <c r="AE74" s="900"/>
      <c r="AF74" s="890">
        <v>31</v>
      </c>
      <c r="AG74" s="891"/>
      <c r="AH74" s="891"/>
      <c r="AI74" s="891"/>
      <c r="AJ74" s="892"/>
      <c r="AK74" s="890" t="s">
        <v>536</v>
      </c>
      <c r="AL74" s="891"/>
      <c r="AM74" s="891"/>
      <c r="AN74" s="891"/>
      <c r="AO74" s="892"/>
      <c r="AP74" s="890" t="s">
        <v>536</v>
      </c>
      <c r="AQ74" s="891"/>
      <c r="AR74" s="891"/>
      <c r="AS74" s="891"/>
      <c r="AT74" s="892"/>
      <c r="AU74" s="890" t="s">
        <v>536</v>
      </c>
      <c r="AV74" s="891"/>
      <c r="AW74" s="891"/>
      <c r="AX74" s="891"/>
      <c r="AY74" s="892"/>
      <c r="AZ74" s="905"/>
      <c r="BA74" s="905"/>
      <c r="BB74" s="905"/>
      <c r="BC74" s="905"/>
      <c r="BD74" s="906"/>
      <c r="BE74" s="218"/>
      <c r="BF74" s="218"/>
      <c r="BG74" s="218"/>
      <c r="BH74" s="218"/>
      <c r="BI74" s="218"/>
      <c r="BJ74" s="218"/>
      <c r="BK74" s="218"/>
      <c r="BL74" s="218"/>
      <c r="BM74" s="218"/>
      <c r="BN74" s="218"/>
      <c r="BO74" s="218"/>
      <c r="BP74" s="218"/>
      <c r="BQ74" s="215">
        <v>68</v>
      </c>
      <c r="BR74" s="220"/>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199"/>
    </row>
    <row r="75" spans="1:131" s="200" customFormat="1" ht="26.25" customHeight="1" x14ac:dyDescent="0.15">
      <c r="A75" s="214">
        <v>8</v>
      </c>
      <c r="B75" s="902" t="s">
        <v>545</v>
      </c>
      <c r="C75" s="903"/>
      <c r="D75" s="903"/>
      <c r="E75" s="903"/>
      <c r="F75" s="903"/>
      <c r="G75" s="903"/>
      <c r="H75" s="903"/>
      <c r="I75" s="903"/>
      <c r="J75" s="903"/>
      <c r="K75" s="903"/>
      <c r="L75" s="903"/>
      <c r="M75" s="903"/>
      <c r="N75" s="903"/>
      <c r="O75" s="903"/>
      <c r="P75" s="904"/>
      <c r="Q75" s="898">
        <v>12</v>
      </c>
      <c r="R75" s="899"/>
      <c r="S75" s="899"/>
      <c r="T75" s="899"/>
      <c r="U75" s="900"/>
      <c r="V75" s="901">
        <v>11</v>
      </c>
      <c r="W75" s="899"/>
      <c r="X75" s="899"/>
      <c r="Y75" s="899"/>
      <c r="Z75" s="900"/>
      <c r="AA75" s="901">
        <v>1</v>
      </c>
      <c r="AB75" s="899"/>
      <c r="AC75" s="899"/>
      <c r="AD75" s="899"/>
      <c r="AE75" s="900"/>
      <c r="AF75" s="890">
        <v>1</v>
      </c>
      <c r="AG75" s="891"/>
      <c r="AH75" s="891"/>
      <c r="AI75" s="891"/>
      <c r="AJ75" s="892"/>
      <c r="AK75" s="890" t="s">
        <v>536</v>
      </c>
      <c r="AL75" s="891"/>
      <c r="AM75" s="891"/>
      <c r="AN75" s="891"/>
      <c r="AO75" s="892"/>
      <c r="AP75" s="890" t="s">
        <v>536</v>
      </c>
      <c r="AQ75" s="891"/>
      <c r="AR75" s="891"/>
      <c r="AS75" s="891"/>
      <c r="AT75" s="892"/>
      <c r="AU75" s="890" t="s">
        <v>536</v>
      </c>
      <c r="AV75" s="891"/>
      <c r="AW75" s="891"/>
      <c r="AX75" s="891"/>
      <c r="AY75" s="892"/>
      <c r="AZ75" s="905"/>
      <c r="BA75" s="905"/>
      <c r="BB75" s="905"/>
      <c r="BC75" s="905"/>
      <c r="BD75" s="906"/>
      <c r="BE75" s="218"/>
      <c r="BF75" s="218"/>
      <c r="BG75" s="218"/>
      <c r="BH75" s="218"/>
      <c r="BI75" s="218"/>
      <c r="BJ75" s="218"/>
      <c r="BK75" s="218"/>
      <c r="BL75" s="218"/>
      <c r="BM75" s="218"/>
      <c r="BN75" s="218"/>
      <c r="BO75" s="218"/>
      <c r="BP75" s="218"/>
      <c r="BQ75" s="215">
        <v>69</v>
      </c>
      <c r="BR75" s="220"/>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199"/>
    </row>
    <row r="76" spans="1:131" s="200" customFormat="1" ht="26.25" customHeight="1" x14ac:dyDescent="0.15">
      <c r="A76" s="214">
        <v>9</v>
      </c>
      <c r="B76" s="902" t="s">
        <v>546</v>
      </c>
      <c r="C76" s="903"/>
      <c r="D76" s="903"/>
      <c r="E76" s="903"/>
      <c r="F76" s="903"/>
      <c r="G76" s="903"/>
      <c r="H76" s="903"/>
      <c r="I76" s="903"/>
      <c r="J76" s="903"/>
      <c r="K76" s="903"/>
      <c r="L76" s="903"/>
      <c r="M76" s="903"/>
      <c r="N76" s="903"/>
      <c r="O76" s="903"/>
      <c r="P76" s="904"/>
      <c r="Q76" s="898">
        <v>16</v>
      </c>
      <c r="R76" s="899"/>
      <c r="S76" s="899"/>
      <c r="T76" s="899"/>
      <c r="U76" s="900"/>
      <c r="V76" s="901">
        <v>11</v>
      </c>
      <c r="W76" s="899"/>
      <c r="X76" s="899"/>
      <c r="Y76" s="899"/>
      <c r="Z76" s="900"/>
      <c r="AA76" s="901">
        <v>6</v>
      </c>
      <c r="AB76" s="899"/>
      <c r="AC76" s="899"/>
      <c r="AD76" s="899"/>
      <c r="AE76" s="900"/>
      <c r="AF76" s="890">
        <v>6</v>
      </c>
      <c r="AG76" s="891"/>
      <c r="AH76" s="891"/>
      <c r="AI76" s="891"/>
      <c r="AJ76" s="892"/>
      <c r="AK76" s="890" t="s">
        <v>536</v>
      </c>
      <c r="AL76" s="891"/>
      <c r="AM76" s="891"/>
      <c r="AN76" s="891"/>
      <c r="AO76" s="892"/>
      <c r="AP76" s="890" t="s">
        <v>536</v>
      </c>
      <c r="AQ76" s="891"/>
      <c r="AR76" s="891"/>
      <c r="AS76" s="891"/>
      <c r="AT76" s="892"/>
      <c r="AU76" s="890" t="s">
        <v>536</v>
      </c>
      <c r="AV76" s="891"/>
      <c r="AW76" s="891"/>
      <c r="AX76" s="891"/>
      <c r="AY76" s="892"/>
      <c r="AZ76" s="905"/>
      <c r="BA76" s="905"/>
      <c r="BB76" s="905"/>
      <c r="BC76" s="905"/>
      <c r="BD76" s="906"/>
      <c r="BE76" s="218"/>
      <c r="BF76" s="218"/>
      <c r="BG76" s="218"/>
      <c r="BH76" s="218"/>
      <c r="BI76" s="218"/>
      <c r="BJ76" s="218"/>
      <c r="BK76" s="218"/>
      <c r="BL76" s="218"/>
      <c r="BM76" s="218"/>
      <c r="BN76" s="218"/>
      <c r="BO76" s="218"/>
      <c r="BP76" s="218"/>
      <c r="BQ76" s="215">
        <v>70</v>
      </c>
      <c r="BR76" s="220"/>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199"/>
    </row>
    <row r="77" spans="1:131" s="200" customFormat="1" ht="26.25" customHeight="1" x14ac:dyDescent="0.15">
      <c r="A77" s="214">
        <v>10</v>
      </c>
      <c r="B77" s="902" t="s">
        <v>547</v>
      </c>
      <c r="C77" s="903"/>
      <c r="D77" s="903"/>
      <c r="E77" s="903"/>
      <c r="F77" s="903"/>
      <c r="G77" s="903"/>
      <c r="H77" s="903"/>
      <c r="I77" s="903"/>
      <c r="J77" s="903"/>
      <c r="K77" s="903"/>
      <c r="L77" s="903"/>
      <c r="M77" s="903"/>
      <c r="N77" s="903"/>
      <c r="O77" s="903"/>
      <c r="P77" s="904"/>
      <c r="Q77" s="907">
        <v>1198</v>
      </c>
      <c r="R77" s="908"/>
      <c r="S77" s="908"/>
      <c r="T77" s="908"/>
      <c r="U77" s="908"/>
      <c r="V77" s="908">
        <v>1166</v>
      </c>
      <c r="W77" s="908"/>
      <c r="X77" s="908"/>
      <c r="Y77" s="908"/>
      <c r="Z77" s="908"/>
      <c r="AA77" s="908">
        <v>32</v>
      </c>
      <c r="AB77" s="908"/>
      <c r="AC77" s="908"/>
      <c r="AD77" s="908"/>
      <c r="AE77" s="908"/>
      <c r="AF77" s="909">
        <v>32</v>
      </c>
      <c r="AG77" s="909"/>
      <c r="AH77" s="909"/>
      <c r="AI77" s="909"/>
      <c r="AJ77" s="909"/>
      <c r="AK77" s="909">
        <v>587</v>
      </c>
      <c r="AL77" s="909"/>
      <c r="AM77" s="909"/>
      <c r="AN77" s="909"/>
      <c r="AO77" s="909"/>
      <c r="AP77" s="909" t="s">
        <v>536</v>
      </c>
      <c r="AQ77" s="909"/>
      <c r="AR77" s="909"/>
      <c r="AS77" s="909"/>
      <c r="AT77" s="909"/>
      <c r="AU77" s="909" t="s">
        <v>536</v>
      </c>
      <c r="AV77" s="909"/>
      <c r="AW77" s="909"/>
      <c r="AX77" s="909"/>
      <c r="AY77" s="909"/>
      <c r="AZ77" s="905"/>
      <c r="BA77" s="905"/>
      <c r="BB77" s="905"/>
      <c r="BC77" s="905"/>
      <c r="BD77" s="906"/>
      <c r="BE77" s="218"/>
      <c r="BF77" s="218"/>
      <c r="BG77" s="218"/>
      <c r="BH77" s="218"/>
      <c r="BI77" s="218"/>
      <c r="BJ77" s="218"/>
      <c r="BK77" s="218"/>
      <c r="BL77" s="218"/>
      <c r="BM77" s="218"/>
      <c r="BN77" s="218"/>
      <c r="BO77" s="218"/>
      <c r="BP77" s="218"/>
      <c r="BQ77" s="215">
        <v>71</v>
      </c>
      <c r="BR77" s="220"/>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199"/>
    </row>
    <row r="78" spans="1:131" s="200" customFormat="1" ht="26.25" customHeight="1" x14ac:dyDescent="0.15">
      <c r="A78" s="214">
        <v>11</v>
      </c>
      <c r="B78" s="902" t="s">
        <v>548</v>
      </c>
      <c r="C78" s="903"/>
      <c r="D78" s="903"/>
      <c r="E78" s="903"/>
      <c r="F78" s="903"/>
      <c r="G78" s="903"/>
      <c r="H78" s="903"/>
      <c r="I78" s="903"/>
      <c r="J78" s="903"/>
      <c r="K78" s="903"/>
      <c r="L78" s="903"/>
      <c r="M78" s="903"/>
      <c r="N78" s="903"/>
      <c r="O78" s="903"/>
      <c r="P78" s="904"/>
      <c r="Q78" s="907">
        <v>1008</v>
      </c>
      <c r="R78" s="908"/>
      <c r="S78" s="908"/>
      <c r="T78" s="908"/>
      <c r="U78" s="908"/>
      <c r="V78" s="908">
        <v>960</v>
      </c>
      <c r="W78" s="908"/>
      <c r="X78" s="908"/>
      <c r="Y78" s="908"/>
      <c r="Z78" s="908"/>
      <c r="AA78" s="908">
        <v>48</v>
      </c>
      <c r="AB78" s="908"/>
      <c r="AC78" s="908"/>
      <c r="AD78" s="908"/>
      <c r="AE78" s="908"/>
      <c r="AF78" s="909">
        <v>48</v>
      </c>
      <c r="AG78" s="909"/>
      <c r="AH78" s="909"/>
      <c r="AI78" s="909"/>
      <c r="AJ78" s="909"/>
      <c r="AK78" s="909" t="s">
        <v>536</v>
      </c>
      <c r="AL78" s="909"/>
      <c r="AM78" s="909"/>
      <c r="AN78" s="909"/>
      <c r="AO78" s="909"/>
      <c r="AP78" s="909" t="s">
        <v>536</v>
      </c>
      <c r="AQ78" s="909"/>
      <c r="AR78" s="909"/>
      <c r="AS78" s="909"/>
      <c r="AT78" s="909"/>
      <c r="AU78" s="909" t="s">
        <v>536</v>
      </c>
      <c r="AV78" s="909"/>
      <c r="AW78" s="909"/>
      <c r="AX78" s="909"/>
      <c r="AY78" s="909"/>
      <c r="AZ78" s="905"/>
      <c r="BA78" s="905"/>
      <c r="BB78" s="905"/>
      <c r="BC78" s="905"/>
      <c r="BD78" s="906"/>
      <c r="BE78" s="218"/>
      <c r="BF78" s="218"/>
      <c r="BG78" s="218"/>
      <c r="BH78" s="218"/>
      <c r="BI78" s="218"/>
      <c r="BJ78" s="221"/>
      <c r="BK78" s="221"/>
      <c r="BL78" s="221"/>
      <c r="BM78" s="221"/>
      <c r="BN78" s="221"/>
      <c r="BO78" s="218"/>
      <c r="BP78" s="218"/>
      <c r="BQ78" s="215">
        <v>72</v>
      </c>
      <c r="BR78" s="220"/>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199"/>
    </row>
    <row r="79" spans="1:131" s="200" customFormat="1" ht="26.25" customHeight="1" x14ac:dyDescent="0.15">
      <c r="A79" s="214">
        <v>12</v>
      </c>
      <c r="B79" s="902" t="s">
        <v>549</v>
      </c>
      <c r="C79" s="903"/>
      <c r="D79" s="903"/>
      <c r="E79" s="903"/>
      <c r="F79" s="903"/>
      <c r="G79" s="903"/>
      <c r="H79" s="903"/>
      <c r="I79" s="903"/>
      <c r="J79" s="903"/>
      <c r="K79" s="903"/>
      <c r="L79" s="903"/>
      <c r="M79" s="903"/>
      <c r="N79" s="903"/>
      <c r="O79" s="903"/>
      <c r="P79" s="904"/>
      <c r="Q79" s="907">
        <v>264334</v>
      </c>
      <c r="R79" s="908"/>
      <c r="S79" s="908"/>
      <c r="T79" s="908"/>
      <c r="U79" s="908"/>
      <c r="V79" s="908">
        <v>259506</v>
      </c>
      <c r="W79" s="908"/>
      <c r="X79" s="908"/>
      <c r="Y79" s="908"/>
      <c r="Z79" s="908"/>
      <c r="AA79" s="908">
        <v>4828</v>
      </c>
      <c r="AB79" s="908"/>
      <c r="AC79" s="908"/>
      <c r="AD79" s="908"/>
      <c r="AE79" s="908"/>
      <c r="AF79" s="909">
        <v>4828</v>
      </c>
      <c r="AG79" s="909"/>
      <c r="AH79" s="909"/>
      <c r="AI79" s="909"/>
      <c r="AJ79" s="909"/>
      <c r="AK79" s="909">
        <v>1443</v>
      </c>
      <c r="AL79" s="909"/>
      <c r="AM79" s="909"/>
      <c r="AN79" s="909"/>
      <c r="AO79" s="909"/>
      <c r="AP79" s="909" t="s">
        <v>536</v>
      </c>
      <c r="AQ79" s="909"/>
      <c r="AR79" s="909"/>
      <c r="AS79" s="909"/>
      <c r="AT79" s="909"/>
      <c r="AU79" s="909" t="s">
        <v>536</v>
      </c>
      <c r="AV79" s="909"/>
      <c r="AW79" s="909"/>
      <c r="AX79" s="909"/>
      <c r="AY79" s="909"/>
      <c r="AZ79" s="905"/>
      <c r="BA79" s="905"/>
      <c r="BB79" s="905"/>
      <c r="BC79" s="905"/>
      <c r="BD79" s="906"/>
      <c r="BE79" s="218"/>
      <c r="BF79" s="218"/>
      <c r="BG79" s="218"/>
      <c r="BH79" s="218"/>
      <c r="BI79" s="218"/>
      <c r="BJ79" s="221"/>
      <c r="BK79" s="221"/>
      <c r="BL79" s="221"/>
      <c r="BM79" s="221"/>
      <c r="BN79" s="221"/>
      <c r="BO79" s="218"/>
      <c r="BP79" s="218"/>
      <c r="BQ79" s="215">
        <v>73</v>
      </c>
      <c r="BR79" s="220"/>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199"/>
    </row>
    <row r="80" spans="1:131" s="200" customFormat="1" ht="26.25" customHeight="1" x14ac:dyDescent="0.15">
      <c r="A80" s="214">
        <v>13</v>
      </c>
      <c r="B80" s="902"/>
      <c r="C80" s="903"/>
      <c r="D80" s="903"/>
      <c r="E80" s="903"/>
      <c r="F80" s="903"/>
      <c r="G80" s="903"/>
      <c r="H80" s="903"/>
      <c r="I80" s="903"/>
      <c r="J80" s="903"/>
      <c r="K80" s="903"/>
      <c r="L80" s="903"/>
      <c r="M80" s="903"/>
      <c r="N80" s="903"/>
      <c r="O80" s="903"/>
      <c r="P80" s="904"/>
      <c r="Q80" s="910"/>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905"/>
      <c r="BA80" s="905"/>
      <c r="BB80" s="905"/>
      <c r="BC80" s="905"/>
      <c r="BD80" s="906"/>
      <c r="BE80" s="218"/>
      <c r="BF80" s="218"/>
      <c r="BG80" s="218"/>
      <c r="BH80" s="218"/>
      <c r="BI80" s="218"/>
      <c r="BJ80" s="218"/>
      <c r="BK80" s="218"/>
      <c r="BL80" s="218"/>
      <c r="BM80" s="218"/>
      <c r="BN80" s="218"/>
      <c r="BO80" s="218"/>
      <c r="BP80" s="218"/>
      <c r="BQ80" s="215">
        <v>74</v>
      </c>
      <c r="BR80" s="220"/>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199"/>
    </row>
    <row r="81" spans="1:131" s="200" customFormat="1" ht="26.25" customHeight="1" x14ac:dyDescent="0.15">
      <c r="A81" s="214">
        <v>14</v>
      </c>
      <c r="B81" s="902"/>
      <c r="C81" s="903"/>
      <c r="D81" s="903"/>
      <c r="E81" s="903"/>
      <c r="F81" s="903"/>
      <c r="G81" s="903"/>
      <c r="H81" s="903"/>
      <c r="I81" s="903"/>
      <c r="J81" s="903"/>
      <c r="K81" s="903"/>
      <c r="L81" s="903"/>
      <c r="M81" s="903"/>
      <c r="N81" s="903"/>
      <c r="O81" s="903"/>
      <c r="P81" s="904"/>
      <c r="Q81" s="910"/>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c r="AT81" s="855"/>
      <c r="AU81" s="855"/>
      <c r="AV81" s="855"/>
      <c r="AW81" s="855"/>
      <c r="AX81" s="855"/>
      <c r="AY81" s="855"/>
      <c r="AZ81" s="905"/>
      <c r="BA81" s="905"/>
      <c r="BB81" s="905"/>
      <c r="BC81" s="905"/>
      <c r="BD81" s="906"/>
      <c r="BE81" s="218"/>
      <c r="BF81" s="218"/>
      <c r="BG81" s="218"/>
      <c r="BH81" s="218"/>
      <c r="BI81" s="218"/>
      <c r="BJ81" s="218"/>
      <c r="BK81" s="218"/>
      <c r="BL81" s="218"/>
      <c r="BM81" s="218"/>
      <c r="BN81" s="218"/>
      <c r="BO81" s="218"/>
      <c r="BP81" s="218"/>
      <c r="BQ81" s="215">
        <v>75</v>
      </c>
      <c r="BR81" s="220"/>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199"/>
    </row>
    <row r="82" spans="1:131" s="200" customFormat="1" ht="26.25" customHeight="1" x14ac:dyDescent="0.15">
      <c r="A82" s="214">
        <v>15</v>
      </c>
      <c r="B82" s="902"/>
      <c r="C82" s="903"/>
      <c r="D82" s="903"/>
      <c r="E82" s="903"/>
      <c r="F82" s="903"/>
      <c r="G82" s="903"/>
      <c r="H82" s="903"/>
      <c r="I82" s="903"/>
      <c r="J82" s="903"/>
      <c r="K82" s="903"/>
      <c r="L82" s="903"/>
      <c r="M82" s="903"/>
      <c r="N82" s="903"/>
      <c r="O82" s="903"/>
      <c r="P82" s="904"/>
      <c r="Q82" s="910"/>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905"/>
      <c r="BA82" s="905"/>
      <c r="BB82" s="905"/>
      <c r="BC82" s="905"/>
      <c r="BD82" s="906"/>
      <c r="BE82" s="218"/>
      <c r="BF82" s="218"/>
      <c r="BG82" s="218"/>
      <c r="BH82" s="218"/>
      <c r="BI82" s="218"/>
      <c r="BJ82" s="218"/>
      <c r="BK82" s="218"/>
      <c r="BL82" s="218"/>
      <c r="BM82" s="218"/>
      <c r="BN82" s="218"/>
      <c r="BO82" s="218"/>
      <c r="BP82" s="218"/>
      <c r="BQ82" s="215">
        <v>76</v>
      </c>
      <c r="BR82" s="220"/>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199"/>
    </row>
    <row r="83" spans="1:131" s="200" customFormat="1" ht="26.25" customHeight="1" x14ac:dyDescent="0.15">
      <c r="A83" s="214">
        <v>16</v>
      </c>
      <c r="B83" s="902"/>
      <c r="C83" s="903"/>
      <c r="D83" s="903"/>
      <c r="E83" s="903"/>
      <c r="F83" s="903"/>
      <c r="G83" s="903"/>
      <c r="H83" s="903"/>
      <c r="I83" s="903"/>
      <c r="J83" s="903"/>
      <c r="K83" s="903"/>
      <c r="L83" s="903"/>
      <c r="M83" s="903"/>
      <c r="N83" s="903"/>
      <c r="O83" s="903"/>
      <c r="P83" s="904"/>
      <c r="Q83" s="910"/>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5"/>
      <c r="AZ83" s="905"/>
      <c r="BA83" s="905"/>
      <c r="BB83" s="905"/>
      <c r="BC83" s="905"/>
      <c r="BD83" s="906"/>
      <c r="BE83" s="218"/>
      <c r="BF83" s="218"/>
      <c r="BG83" s="218"/>
      <c r="BH83" s="218"/>
      <c r="BI83" s="218"/>
      <c r="BJ83" s="218"/>
      <c r="BK83" s="218"/>
      <c r="BL83" s="218"/>
      <c r="BM83" s="218"/>
      <c r="BN83" s="218"/>
      <c r="BO83" s="218"/>
      <c r="BP83" s="218"/>
      <c r="BQ83" s="215">
        <v>77</v>
      </c>
      <c r="BR83" s="220"/>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199"/>
    </row>
    <row r="84" spans="1:131" s="200" customFormat="1" ht="26.25" customHeight="1" x14ac:dyDescent="0.15">
      <c r="A84" s="214">
        <v>17</v>
      </c>
      <c r="B84" s="902"/>
      <c r="C84" s="903"/>
      <c r="D84" s="903"/>
      <c r="E84" s="903"/>
      <c r="F84" s="903"/>
      <c r="G84" s="903"/>
      <c r="H84" s="903"/>
      <c r="I84" s="903"/>
      <c r="J84" s="903"/>
      <c r="K84" s="903"/>
      <c r="L84" s="903"/>
      <c r="M84" s="903"/>
      <c r="N84" s="903"/>
      <c r="O84" s="903"/>
      <c r="P84" s="904"/>
      <c r="Q84" s="910"/>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905"/>
      <c r="BA84" s="905"/>
      <c r="BB84" s="905"/>
      <c r="BC84" s="905"/>
      <c r="BD84" s="906"/>
      <c r="BE84" s="218"/>
      <c r="BF84" s="218"/>
      <c r="BG84" s="218"/>
      <c r="BH84" s="218"/>
      <c r="BI84" s="218"/>
      <c r="BJ84" s="218"/>
      <c r="BK84" s="218"/>
      <c r="BL84" s="218"/>
      <c r="BM84" s="218"/>
      <c r="BN84" s="218"/>
      <c r="BO84" s="218"/>
      <c r="BP84" s="218"/>
      <c r="BQ84" s="215">
        <v>78</v>
      </c>
      <c r="BR84" s="220"/>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199"/>
    </row>
    <row r="85" spans="1:131" s="200" customFormat="1" ht="26.25" customHeight="1" x14ac:dyDescent="0.15">
      <c r="A85" s="214">
        <v>18</v>
      </c>
      <c r="B85" s="902"/>
      <c r="C85" s="903"/>
      <c r="D85" s="903"/>
      <c r="E85" s="903"/>
      <c r="F85" s="903"/>
      <c r="G85" s="903"/>
      <c r="H85" s="903"/>
      <c r="I85" s="903"/>
      <c r="J85" s="903"/>
      <c r="K85" s="903"/>
      <c r="L85" s="903"/>
      <c r="M85" s="903"/>
      <c r="N85" s="903"/>
      <c r="O85" s="903"/>
      <c r="P85" s="904"/>
      <c r="Q85" s="910"/>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905"/>
      <c r="BA85" s="905"/>
      <c r="BB85" s="905"/>
      <c r="BC85" s="905"/>
      <c r="BD85" s="906"/>
      <c r="BE85" s="218"/>
      <c r="BF85" s="218"/>
      <c r="BG85" s="218"/>
      <c r="BH85" s="218"/>
      <c r="BI85" s="218"/>
      <c r="BJ85" s="218"/>
      <c r="BK85" s="218"/>
      <c r="BL85" s="218"/>
      <c r="BM85" s="218"/>
      <c r="BN85" s="218"/>
      <c r="BO85" s="218"/>
      <c r="BP85" s="218"/>
      <c r="BQ85" s="215">
        <v>79</v>
      </c>
      <c r="BR85" s="220"/>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199"/>
    </row>
    <row r="86" spans="1:131" s="200" customFormat="1" ht="26.25" customHeight="1" x14ac:dyDescent="0.15">
      <c r="A86" s="214">
        <v>19</v>
      </c>
      <c r="B86" s="902"/>
      <c r="C86" s="903"/>
      <c r="D86" s="903"/>
      <c r="E86" s="903"/>
      <c r="F86" s="903"/>
      <c r="G86" s="903"/>
      <c r="H86" s="903"/>
      <c r="I86" s="903"/>
      <c r="J86" s="903"/>
      <c r="K86" s="903"/>
      <c r="L86" s="903"/>
      <c r="M86" s="903"/>
      <c r="N86" s="903"/>
      <c r="O86" s="903"/>
      <c r="P86" s="904"/>
      <c r="Q86" s="910"/>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905"/>
      <c r="BA86" s="905"/>
      <c r="BB86" s="905"/>
      <c r="BC86" s="905"/>
      <c r="BD86" s="906"/>
      <c r="BE86" s="218"/>
      <c r="BF86" s="218"/>
      <c r="BG86" s="218"/>
      <c r="BH86" s="218"/>
      <c r="BI86" s="218"/>
      <c r="BJ86" s="218"/>
      <c r="BK86" s="218"/>
      <c r="BL86" s="218"/>
      <c r="BM86" s="218"/>
      <c r="BN86" s="218"/>
      <c r="BO86" s="218"/>
      <c r="BP86" s="218"/>
      <c r="BQ86" s="215">
        <v>80</v>
      </c>
      <c r="BR86" s="220"/>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199"/>
    </row>
    <row r="87" spans="1:131" s="200" customFormat="1" ht="26.25" customHeight="1" x14ac:dyDescent="0.15">
      <c r="A87" s="222">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18"/>
      <c r="BF87" s="218"/>
      <c r="BG87" s="218"/>
      <c r="BH87" s="218"/>
      <c r="BI87" s="218"/>
      <c r="BJ87" s="218"/>
      <c r="BK87" s="218"/>
      <c r="BL87" s="218"/>
      <c r="BM87" s="218"/>
      <c r="BN87" s="218"/>
      <c r="BO87" s="218"/>
      <c r="BP87" s="218"/>
      <c r="BQ87" s="215">
        <v>81</v>
      </c>
      <c r="BR87" s="220"/>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62"/>
      <c r="R88" s="863"/>
      <c r="S88" s="863"/>
      <c r="T88" s="863"/>
      <c r="U88" s="863"/>
      <c r="V88" s="863"/>
      <c r="W88" s="863"/>
      <c r="X88" s="863"/>
      <c r="Y88" s="863"/>
      <c r="Z88" s="863"/>
      <c r="AA88" s="863"/>
      <c r="AB88" s="863"/>
      <c r="AC88" s="863"/>
      <c r="AD88" s="863"/>
      <c r="AE88" s="863"/>
      <c r="AF88" s="866">
        <v>6309</v>
      </c>
      <c r="AG88" s="866"/>
      <c r="AH88" s="866"/>
      <c r="AI88" s="866"/>
      <c r="AJ88" s="866"/>
      <c r="AK88" s="863"/>
      <c r="AL88" s="863"/>
      <c r="AM88" s="863"/>
      <c r="AN88" s="863"/>
      <c r="AO88" s="863"/>
      <c r="AP88" s="866">
        <v>2141</v>
      </c>
      <c r="AQ88" s="866"/>
      <c r="AR88" s="866"/>
      <c r="AS88" s="866"/>
      <c r="AT88" s="866"/>
      <c r="AU88" s="866">
        <v>13</v>
      </c>
      <c r="AV88" s="866"/>
      <c r="AW88" s="866"/>
      <c r="AX88" s="866"/>
      <c r="AY88" s="866"/>
      <c r="AZ88" s="871"/>
      <c r="BA88" s="871"/>
      <c r="BB88" s="871"/>
      <c r="BC88" s="871"/>
      <c r="BD88" s="872"/>
      <c r="BE88" s="218"/>
      <c r="BF88" s="218"/>
      <c r="BG88" s="218"/>
      <c r="BH88" s="218"/>
      <c r="BI88" s="218"/>
      <c r="BJ88" s="218"/>
      <c r="BK88" s="218"/>
      <c r="BL88" s="218"/>
      <c r="BM88" s="218"/>
      <c r="BN88" s="218"/>
      <c r="BO88" s="218"/>
      <c r="BP88" s="218"/>
      <c r="BQ88" s="215">
        <v>82</v>
      </c>
      <c r="BR88" s="220"/>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18"/>
      <c r="CI102" s="919"/>
      <c r="CJ102" s="919"/>
      <c r="CK102" s="919"/>
      <c r="CL102" s="920"/>
      <c r="CM102" s="918"/>
      <c r="CN102" s="919"/>
      <c r="CO102" s="919"/>
      <c r="CP102" s="919"/>
      <c r="CQ102" s="920"/>
      <c r="CR102" s="921">
        <v>255</v>
      </c>
      <c r="CS102" s="874"/>
      <c r="CT102" s="874"/>
      <c r="CU102" s="874"/>
      <c r="CV102" s="922"/>
      <c r="CW102" s="921">
        <v>4</v>
      </c>
      <c r="CX102" s="874"/>
      <c r="CY102" s="874"/>
      <c r="CZ102" s="874"/>
      <c r="DA102" s="922"/>
      <c r="DB102" s="921">
        <v>107</v>
      </c>
      <c r="DC102" s="874"/>
      <c r="DD102" s="874"/>
      <c r="DE102" s="874"/>
      <c r="DF102" s="922"/>
      <c r="DG102" s="921" t="s">
        <v>551</v>
      </c>
      <c r="DH102" s="874"/>
      <c r="DI102" s="874"/>
      <c r="DJ102" s="874"/>
      <c r="DK102" s="922"/>
      <c r="DL102" s="921">
        <v>154</v>
      </c>
      <c r="DM102" s="874"/>
      <c r="DN102" s="874"/>
      <c r="DO102" s="874"/>
      <c r="DP102" s="922"/>
      <c r="DQ102" s="921">
        <v>15</v>
      </c>
      <c r="DR102" s="874"/>
      <c r="DS102" s="874"/>
      <c r="DT102" s="874"/>
      <c r="DU102" s="922"/>
      <c r="DV102" s="945"/>
      <c r="DW102" s="946"/>
      <c r="DX102" s="946"/>
      <c r="DY102" s="946"/>
      <c r="DZ102" s="94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8" t="s">
        <v>397</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9" t="s">
        <v>398</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50" t="s">
        <v>401</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402</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199" customFormat="1" ht="26.25" customHeight="1" x14ac:dyDescent="0.15">
      <c r="A109" s="943" t="s">
        <v>403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404</v>
      </c>
      <c r="AB109" s="924"/>
      <c r="AC109" s="924"/>
      <c r="AD109" s="924"/>
      <c r="AE109" s="925"/>
      <c r="AF109" s="923" t="s">
        <v>287</v>
      </c>
      <c r="AG109" s="924"/>
      <c r="AH109" s="924"/>
      <c r="AI109" s="924"/>
      <c r="AJ109" s="925"/>
      <c r="AK109" s="923" t="s">
        <v>286</v>
      </c>
      <c r="AL109" s="924"/>
      <c r="AM109" s="924"/>
      <c r="AN109" s="924"/>
      <c r="AO109" s="925"/>
      <c r="AP109" s="923" t="s">
        <v>405</v>
      </c>
      <c r="AQ109" s="924"/>
      <c r="AR109" s="924"/>
      <c r="AS109" s="924"/>
      <c r="AT109" s="926"/>
      <c r="AU109" s="943" t="s">
        <v>403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404</v>
      </c>
      <c r="BR109" s="924"/>
      <c r="BS109" s="924"/>
      <c r="BT109" s="924"/>
      <c r="BU109" s="925"/>
      <c r="BV109" s="923" t="s">
        <v>287</v>
      </c>
      <c r="BW109" s="924"/>
      <c r="BX109" s="924"/>
      <c r="BY109" s="924"/>
      <c r="BZ109" s="925"/>
      <c r="CA109" s="923" t="s">
        <v>286</v>
      </c>
      <c r="CB109" s="924"/>
      <c r="CC109" s="924"/>
      <c r="CD109" s="924"/>
      <c r="CE109" s="925"/>
      <c r="CF109" s="944" t="s">
        <v>405</v>
      </c>
      <c r="CG109" s="944"/>
      <c r="CH109" s="944"/>
      <c r="CI109" s="944"/>
      <c r="CJ109" s="944"/>
      <c r="CK109" s="923" t="s">
        <v>406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404</v>
      </c>
      <c r="DH109" s="924"/>
      <c r="DI109" s="924"/>
      <c r="DJ109" s="924"/>
      <c r="DK109" s="925"/>
      <c r="DL109" s="923" t="s">
        <v>287</v>
      </c>
      <c r="DM109" s="924"/>
      <c r="DN109" s="924"/>
      <c r="DO109" s="924"/>
      <c r="DP109" s="925"/>
      <c r="DQ109" s="923" t="s">
        <v>286</v>
      </c>
      <c r="DR109" s="924"/>
      <c r="DS109" s="924"/>
      <c r="DT109" s="924"/>
      <c r="DU109" s="925"/>
      <c r="DV109" s="923" t="s">
        <v>405</v>
      </c>
      <c r="DW109" s="924"/>
      <c r="DX109" s="924"/>
      <c r="DY109" s="924"/>
      <c r="DZ109" s="926"/>
    </row>
    <row r="110" spans="1:131" s="199" customFormat="1" ht="26.25" customHeight="1" x14ac:dyDescent="0.15">
      <c r="A110" s="927" t="s">
        <v>407</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2891575</v>
      </c>
      <c r="AB110" s="931"/>
      <c r="AC110" s="931"/>
      <c r="AD110" s="931"/>
      <c r="AE110" s="932"/>
      <c r="AF110" s="933">
        <v>2613094</v>
      </c>
      <c r="AG110" s="931"/>
      <c r="AH110" s="931"/>
      <c r="AI110" s="931"/>
      <c r="AJ110" s="932"/>
      <c r="AK110" s="933">
        <v>2515985</v>
      </c>
      <c r="AL110" s="931"/>
      <c r="AM110" s="931"/>
      <c r="AN110" s="931"/>
      <c r="AO110" s="932"/>
      <c r="AP110" s="934">
        <v>40.6</v>
      </c>
      <c r="AQ110" s="935"/>
      <c r="AR110" s="935"/>
      <c r="AS110" s="935"/>
      <c r="AT110" s="936"/>
      <c r="AU110" s="937" t="s">
        <v>61</v>
      </c>
      <c r="AV110" s="938"/>
      <c r="AW110" s="938"/>
      <c r="AX110" s="938"/>
      <c r="AY110" s="938"/>
      <c r="AZ110" s="979" t="s">
        <v>408</v>
      </c>
      <c r="BA110" s="928"/>
      <c r="BB110" s="928"/>
      <c r="BC110" s="928"/>
      <c r="BD110" s="928"/>
      <c r="BE110" s="928"/>
      <c r="BF110" s="928"/>
      <c r="BG110" s="928"/>
      <c r="BH110" s="928"/>
      <c r="BI110" s="928"/>
      <c r="BJ110" s="928"/>
      <c r="BK110" s="928"/>
      <c r="BL110" s="928"/>
      <c r="BM110" s="928"/>
      <c r="BN110" s="928"/>
      <c r="BO110" s="928"/>
      <c r="BP110" s="929"/>
      <c r="BQ110" s="965">
        <v>20790581</v>
      </c>
      <c r="BR110" s="966"/>
      <c r="BS110" s="966"/>
      <c r="BT110" s="966"/>
      <c r="BU110" s="966"/>
      <c r="BV110" s="966">
        <v>19187212</v>
      </c>
      <c r="BW110" s="966"/>
      <c r="BX110" s="966"/>
      <c r="BY110" s="966"/>
      <c r="BZ110" s="966"/>
      <c r="CA110" s="966">
        <v>17829033</v>
      </c>
      <c r="CB110" s="966"/>
      <c r="CC110" s="966"/>
      <c r="CD110" s="966"/>
      <c r="CE110" s="966"/>
      <c r="CF110" s="980">
        <v>287.5</v>
      </c>
      <c r="CG110" s="981"/>
      <c r="CH110" s="981"/>
      <c r="CI110" s="981"/>
      <c r="CJ110" s="981"/>
      <c r="CK110" s="982" t="s">
        <v>409</v>
      </c>
      <c r="CL110" s="983"/>
      <c r="CM110" s="962" t="s">
        <v>410</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65" t="s">
        <v>111</v>
      </c>
      <c r="DH110" s="966"/>
      <c r="DI110" s="966"/>
      <c r="DJ110" s="966"/>
      <c r="DK110" s="966"/>
      <c r="DL110" s="966" t="s">
        <v>111</v>
      </c>
      <c r="DM110" s="966"/>
      <c r="DN110" s="966"/>
      <c r="DO110" s="966"/>
      <c r="DP110" s="966"/>
      <c r="DQ110" s="966" t="s">
        <v>111</v>
      </c>
      <c r="DR110" s="966"/>
      <c r="DS110" s="966"/>
      <c r="DT110" s="966"/>
      <c r="DU110" s="966"/>
      <c r="DV110" s="967" t="s">
        <v>111</v>
      </c>
      <c r="DW110" s="967"/>
      <c r="DX110" s="967"/>
      <c r="DY110" s="967"/>
      <c r="DZ110" s="968"/>
    </row>
    <row r="111" spans="1:131" s="199" customFormat="1" ht="26.25" customHeight="1" x14ac:dyDescent="0.15">
      <c r="A111" s="969" t="s">
        <v>411</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111</v>
      </c>
      <c r="AB111" s="973"/>
      <c r="AC111" s="973"/>
      <c r="AD111" s="973"/>
      <c r="AE111" s="974"/>
      <c r="AF111" s="975" t="s">
        <v>111</v>
      </c>
      <c r="AG111" s="973"/>
      <c r="AH111" s="973"/>
      <c r="AI111" s="973"/>
      <c r="AJ111" s="974"/>
      <c r="AK111" s="975" t="s">
        <v>111</v>
      </c>
      <c r="AL111" s="973"/>
      <c r="AM111" s="973"/>
      <c r="AN111" s="973"/>
      <c r="AO111" s="974"/>
      <c r="AP111" s="976" t="s">
        <v>111</v>
      </c>
      <c r="AQ111" s="977"/>
      <c r="AR111" s="977"/>
      <c r="AS111" s="977"/>
      <c r="AT111" s="978"/>
      <c r="AU111" s="939"/>
      <c r="AV111" s="940"/>
      <c r="AW111" s="940"/>
      <c r="AX111" s="940"/>
      <c r="AY111" s="940"/>
      <c r="AZ111" s="988" t="s">
        <v>412</v>
      </c>
      <c r="BA111" s="989"/>
      <c r="BB111" s="989"/>
      <c r="BC111" s="989"/>
      <c r="BD111" s="989"/>
      <c r="BE111" s="989"/>
      <c r="BF111" s="989"/>
      <c r="BG111" s="989"/>
      <c r="BH111" s="989"/>
      <c r="BI111" s="989"/>
      <c r="BJ111" s="989"/>
      <c r="BK111" s="989"/>
      <c r="BL111" s="989"/>
      <c r="BM111" s="989"/>
      <c r="BN111" s="989"/>
      <c r="BO111" s="989"/>
      <c r="BP111" s="990"/>
      <c r="BQ111" s="958">
        <v>15665</v>
      </c>
      <c r="BR111" s="959"/>
      <c r="BS111" s="959"/>
      <c r="BT111" s="959"/>
      <c r="BU111" s="959"/>
      <c r="BV111" s="959">
        <v>9478</v>
      </c>
      <c r="BW111" s="959"/>
      <c r="BX111" s="959"/>
      <c r="BY111" s="959"/>
      <c r="BZ111" s="959"/>
      <c r="CA111" s="959">
        <v>4040</v>
      </c>
      <c r="CB111" s="959"/>
      <c r="CC111" s="959"/>
      <c r="CD111" s="959"/>
      <c r="CE111" s="959"/>
      <c r="CF111" s="953">
        <v>0.1</v>
      </c>
      <c r="CG111" s="954"/>
      <c r="CH111" s="954"/>
      <c r="CI111" s="954"/>
      <c r="CJ111" s="954"/>
      <c r="CK111" s="984"/>
      <c r="CL111" s="985"/>
      <c r="CM111" s="955" t="s">
        <v>413</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111</v>
      </c>
      <c r="DH111" s="959"/>
      <c r="DI111" s="959"/>
      <c r="DJ111" s="959"/>
      <c r="DK111" s="959"/>
      <c r="DL111" s="959" t="s">
        <v>111</v>
      </c>
      <c r="DM111" s="959"/>
      <c r="DN111" s="959"/>
      <c r="DO111" s="959"/>
      <c r="DP111" s="959"/>
      <c r="DQ111" s="959" t="s">
        <v>111</v>
      </c>
      <c r="DR111" s="959"/>
      <c r="DS111" s="959"/>
      <c r="DT111" s="959"/>
      <c r="DU111" s="959"/>
      <c r="DV111" s="960" t="s">
        <v>111</v>
      </c>
      <c r="DW111" s="960"/>
      <c r="DX111" s="960"/>
      <c r="DY111" s="960"/>
      <c r="DZ111" s="961"/>
    </row>
    <row r="112" spans="1:131" s="199" customFormat="1" ht="26.25" customHeight="1" x14ac:dyDescent="0.15">
      <c r="A112" s="991" t="s">
        <v>414</v>
      </c>
      <c r="B112" s="992"/>
      <c r="C112" s="989" t="s">
        <v>415</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997" t="s">
        <v>111</v>
      </c>
      <c r="AB112" s="998"/>
      <c r="AC112" s="998"/>
      <c r="AD112" s="998"/>
      <c r="AE112" s="999"/>
      <c r="AF112" s="1000" t="s">
        <v>111</v>
      </c>
      <c r="AG112" s="998"/>
      <c r="AH112" s="998"/>
      <c r="AI112" s="998"/>
      <c r="AJ112" s="999"/>
      <c r="AK112" s="1000" t="s">
        <v>111</v>
      </c>
      <c r="AL112" s="998"/>
      <c r="AM112" s="998"/>
      <c r="AN112" s="998"/>
      <c r="AO112" s="999"/>
      <c r="AP112" s="1001" t="s">
        <v>111</v>
      </c>
      <c r="AQ112" s="1002"/>
      <c r="AR112" s="1002"/>
      <c r="AS112" s="1002"/>
      <c r="AT112" s="1003"/>
      <c r="AU112" s="939"/>
      <c r="AV112" s="940"/>
      <c r="AW112" s="940"/>
      <c r="AX112" s="940"/>
      <c r="AY112" s="940"/>
      <c r="AZ112" s="988" t="s">
        <v>416</v>
      </c>
      <c r="BA112" s="989"/>
      <c r="BB112" s="989"/>
      <c r="BC112" s="989"/>
      <c r="BD112" s="989"/>
      <c r="BE112" s="989"/>
      <c r="BF112" s="989"/>
      <c r="BG112" s="989"/>
      <c r="BH112" s="989"/>
      <c r="BI112" s="989"/>
      <c r="BJ112" s="989"/>
      <c r="BK112" s="989"/>
      <c r="BL112" s="989"/>
      <c r="BM112" s="989"/>
      <c r="BN112" s="989"/>
      <c r="BO112" s="989"/>
      <c r="BP112" s="990"/>
      <c r="BQ112" s="958">
        <v>9926086</v>
      </c>
      <c r="BR112" s="959"/>
      <c r="BS112" s="959"/>
      <c r="BT112" s="959"/>
      <c r="BU112" s="959"/>
      <c r="BV112" s="959">
        <v>9699142</v>
      </c>
      <c r="BW112" s="959"/>
      <c r="BX112" s="959"/>
      <c r="BY112" s="959"/>
      <c r="BZ112" s="959"/>
      <c r="CA112" s="959">
        <v>9291294</v>
      </c>
      <c r="CB112" s="959"/>
      <c r="CC112" s="959"/>
      <c r="CD112" s="959"/>
      <c r="CE112" s="959"/>
      <c r="CF112" s="953">
        <v>149.80000000000001</v>
      </c>
      <c r="CG112" s="954"/>
      <c r="CH112" s="954"/>
      <c r="CI112" s="954"/>
      <c r="CJ112" s="954"/>
      <c r="CK112" s="984"/>
      <c r="CL112" s="985"/>
      <c r="CM112" s="955" t="s">
        <v>417</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111</v>
      </c>
      <c r="DH112" s="959"/>
      <c r="DI112" s="959"/>
      <c r="DJ112" s="959"/>
      <c r="DK112" s="959"/>
      <c r="DL112" s="959" t="s">
        <v>111</v>
      </c>
      <c r="DM112" s="959"/>
      <c r="DN112" s="959"/>
      <c r="DO112" s="959"/>
      <c r="DP112" s="959"/>
      <c r="DQ112" s="959" t="s">
        <v>111</v>
      </c>
      <c r="DR112" s="959"/>
      <c r="DS112" s="959"/>
      <c r="DT112" s="959"/>
      <c r="DU112" s="959"/>
      <c r="DV112" s="960" t="s">
        <v>111</v>
      </c>
      <c r="DW112" s="960"/>
      <c r="DX112" s="960"/>
      <c r="DY112" s="960"/>
      <c r="DZ112" s="961"/>
    </row>
    <row r="113" spans="1:130" s="199" customFormat="1" ht="26.25" customHeight="1" x14ac:dyDescent="0.15">
      <c r="A113" s="993"/>
      <c r="B113" s="994"/>
      <c r="C113" s="989" t="s">
        <v>418</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972">
        <v>876669</v>
      </c>
      <c r="AB113" s="973"/>
      <c r="AC113" s="973"/>
      <c r="AD113" s="973"/>
      <c r="AE113" s="974"/>
      <c r="AF113" s="975">
        <v>858749</v>
      </c>
      <c r="AG113" s="973"/>
      <c r="AH113" s="973"/>
      <c r="AI113" s="973"/>
      <c r="AJ113" s="974"/>
      <c r="AK113" s="975">
        <v>813721</v>
      </c>
      <c r="AL113" s="973"/>
      <c r="AM113" s="973"/>
      <c r="AN113" s="973"/>
      <c r="AO113" s="974"/>
      <c r="AP113" s="976">
        <v>13.1</v>
      </c>
      <c r="AQ113" s="977"/>
      <c r="AR113" s="977"/>
      <c r="AS113" s="977"/>
      <c r="AT113" s="978"/>
      <c r="AU113" s="939"/>
      <c r="AV113" s="940"/>
      <c r="AW113" s="940"/>
      <c r="AX113" s="940"/>
      <c r="AY113" s="940"/>
      <c r="AZ113" s="988" t="s">
        <v>419</v>
      </c>
      <c r="BA113" s="989"/>
      <c r="BB113" s="989"/>
      <c r="BC113" s="989"/>
      <c r="BD113" s="989"/>
      <c r="BE113" s="989"/>
      <c r="BF113" s="989"/>
      <c r="BG113" s="989"/>
      <c r="BH113" s="989"/>
      <c r="BI113" s="989"/>
      <c r="BJ113" s="989"/>
      <c r="BK113" s="989"/>
      <c r="BL113" s="989"/>
      <c r="BM113" s="989"/>
      <c r="BN113" s="989"/>
      <c r="BO113" s="989"/>
      <c r="BP113" s="990"/>
      <c r="BQ113" s="958">
        <v>34653</v>
      </c>
      <c r="BR113" s="959"/>
      <c r="BS113" s="959"/>
      <c r="BT113" s="959"/>
      <c r="BU113" s="959"/>
      <c r="BV113" s="959">
        <v>32168</v>
      </c>
      <c r="BW113" s="959"/>
      <c r="BX113" s="959"/>
      <c r="BY113" s="959"/>
      <c r="BZ113" s="959"/>
      <c r="CA113" s="959">
        <v>12778</v>
      </c>
      <c r="CB113" s="959"/>
      <c r="CC113" s="959"/>
      <c r="CD113" s="959"/>
      <c r="CE113" s="959"/>
      <c r="CF113" s="953">
        <v>0.2</v>
      </c>
      <c r="CG113" s="954"/>
      <c r="CH113" s="954"/>
      <c r="CI113" s="954"/>
      <c r="CJ113" s="954"/>
      <c r="CK113" s="984"/>
      <c r="CL113" s="985"/>
      <c r="CM113" s="955" t="s">
        <v>420</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7" t="s">
        <v>111</v>
      </c>
      <c r="DH113" s="998"/>
      <c r="DI113" s="998"/>
      <c r="DJ113" s="998"/>
      <c r="DK113" s="999"/>
      <c r="DL113" s="1000" t="s">
        <v>111</v>
      </c>
      <c r="DM113" s="998"/>
      <c r="DN113" s="998"/>
      <c r="DO113" s="998"/>
      <c r="DP113" s="999"/>
      <c r="DQ113" s="1000" t="s">
        <v>111</v>
      </c>
      <c r="DR113" s="998"/>
      <c r="DS113" s="998"/>
      <c r="DT113" s="998"/>
      <c r="DU113" s="999"/>
      <c r="DV113" s="1001" t="s">
        <v>111</v>
      </c>
      <c r="DW113" s="1002"/>
      <c r="DX113" s="1002"/>
      <c r="DY113" s="1002"/>
      <c r="DZ113" s="1003"/>
    </row>
    <row r="114" spans="1:130" s="199" customFormat="1" ht="26.25" customHeight="1" x14ac:dyDescent="0.15">
      <c r="A114" s="993"/>
      <c r="B114" s="994"/>
      <c r="C114" s="989" t="s">
        <v>421</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997">
        <v>941</v>
      </c>
      <c r="AB114" s="998"/>
      <c r="AC114" s="998"/>
      <c r="AD114" s="998"/>
      <c r="AE114" s="999"/>
      <c r="AF114" s="1000">
        <v>2219</v>
      </c>
      <c r="AG114" s="998"/>
      <c r="AH114" s="998"/>
      <c r="AI114" s="998"/>
      <c r="AJ114" s="999"/>
      <c r="AK114" s="1000">
        <v>2039</v>
      </c>
      <c r="AL114" s="998"/>
      <c r="AM114" s="998"/>
      <c r="AN114" s="998"/>
      <c r="AO114" s="999"/>
      <c r="AP114" s="1001">
        <v>0</v>
      </c>
      <c r="AQ114" s="1002"/>
      <c r="AR114" s="1002"/>
      <c r="AS114" s="1002"/>
      <c r="AT114" s="1003"/>
      <c r="AU114" s="939"/>
      <c r="AV114" s="940"/>
      <c r="AW114" s="940"/>
      <c r="AX114" s="940"/>
      <c r="AY114" s="940"/>
      <c r="AZ114" s="988" t="s">
        <v>422</v>
      </c>
      <c r="BA114" s="989"/>
      <c r="BB114" s="989"/>
      <c r="BC114" s="989"/>
      <c r="BD114" s="989"/>
      <c r="BE114" s="989"/>
      <c r="BF114" s="989"/>
      <c r="BG114" s="989"/>
      <c r="BH114" s="989"/>
      <c r="BI114" s="989"/>
      <c r="BJ114" s="989"/>
      <c r="BK114" s="989"/>
      <c r="BL114" s="989"/>
      <c r="BM114" s="989"/>
      <c r="BN114" s="989"/>
      <c r="BO114" s="989"/>
      <c r="BP114" s="990"/>
      <c r="BQ114" s="958">
        <v>3052764</v>
      </c>
      <c r="BR114" s="959"/>
      <c r="BS114" s="959"/>
      <c r="BT114" s="959"/>
      <c r="BU114" s="959"/>
      <c r="BV114" s="959">
        <v>2863916</v>
      </c>
      <c r="BW114" s="959"/>
      <c r="BX114" s="959"/>
      <c r="BY114" s="959"/>
      <c r="BZ114" s="959"/>
      <c r="CA114" s="959">
        <v>2823836</v>
      </c>
      <c r="CB114" s="959"/>
      <c r="CC114" s="959"/>
      <c r="CD114" s="959"/>
      <c r="CE114" s="959"/>
      <c r="CF114" s="953">
        <v>45.5</v>
      </c>
      <c r="CG114" s="954"/>
      <c r="CH114" s="954"/>
      <c r="CI114" s="954"/>
      <c r="CJ114" s="954"/>
      <c r="CK114" s="984"/>
      <c r="CL114" s="985"/>
      <c r="CM114" s="955" t="s">
        <v>423</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7" t="s">
        <v>111</v>
      </c>
      <c r="DH114" s="998"/>
      <c r="DI114" s="998"/>
      <c r="DJ114" s="998"/>
      <c r="DK114" s="999"/>
      <c r="DL114" s="1000" t="s">
        <v>111</v>
      </c>
      <c r="DM114" s="998"/>
      <c r="DN114" s="998"/>
      <c r="DO114" s="998"/>
      <c r="DP114" s="999"/>
      <c r="DQ114" s="1000" t="s">
        <v>111</v>
      </c>
      <c r="DR114" s="998"/>
      <c r="DS114" s="998"/>
      <c r="DT114" s="998"/>
      <c r="DU114" s="999"/>
      <c r="DV114" s="1001" t="s">
        <v>111</v>
      </c>
      <c r="DW114" s="1002"/>
      <c r="DX114" s="1002"/>
      <c r="DY114" s="1002"/>
      <c r="DZ114" s="1003"/>
    </row>
    <row r="115" spans="1:130" s="199" customFormat="1" ht="26.25" customHeight="1" x14ac:dyDescent="0.15">
      <c r="A115" s="993"/>
      <c r="B115" s="994"/>
      <c r="C115" s="989" t="s">
        <v>424</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972">
        <v>6927</v>
      </c>
      <c r="AB115" s="973"/>
      <c r="AC115" s="973"/>
      <c r="AD115" s="973"/>
      <c r="AE115" s="974"/>
      <c r="AF115" s="975">
        <v>6861</v>
      </c>
      <c r="AG115" s="973"/>
      <c r="AH115" s="973"/>
      <c r="AI115" s="973"/>
      <c r="AJ115" s="974"/>
      <c r="AK115" s="975">
        <v>1091</v>
      </c>
      <c r="AL115" s="973"/>
      <c r="AM115" s="973"/>
      <c r="AN115" s="973"/>
      <c r="AO115" s="974"/>
      <c r="AP115" s="976">
        <v>0</v>
      </c>
      <c r="AQ115" s="977"/>
      <c r="AR115" s="977"/>
      <c r="AS115" s="977"/>
      <c r="AT115" s="978"/>
      <c r="AU115" s="939"/>
      <c r="AV115" s="940"/>
      <c r="AW115" s="940"/>
      <c r="AX115" s="940"/>
      <c r="AY115" s="940"/>
      <c r="AZ115" s="988" t="s">
        <v>425</v>
      </c>
      <c r="BA115" s="989"/>
      <c r="BB115" s="989"/>
      <c r="BC115" s="989"/>
      <c r="BD115" s="989"/>
      <c r="BE115" s="989"/>
      <c r="BF115" s="989"/>
      <c r="BG115" s="989"/>
      <c r="BH115" s="989"/>
      <c r="BI115" s="989"/>
      <c r="BJ115" s="989"/>
      <c r="BK115" s="989"/>
      <c r="BL115" s="989"/>
      <c r="BM115" s="989"/>
      <c r="BN115" s="989"/>
      <c r="BO115" s="989"/>
      <c r="BP115" s="990"/>
      <c r="BQ115" s="958">
        <v>16622</v>
      </c>
      <c r="BR115" s="959"/>
      <c r="BS115" s="959"/>
      <c r="BT115" s="959"/>
      <c r="BU115" s="959"/>
      <c r="BV115" s="959">
        <v>16456</v>
      </c>
      <c r="BW115" s="959"/>
      <c r="BX115" s="959"/>
      <c r="BY115" s="959"/>
      <c r="BZ115" s="959"/>
      <c r="CA115" s="959">
        <v>15400</v>
      </c>
      <c r="CB115" s="959"/>
      <c r="CC115" s="959"/>
      <c r="CD115" s="959"/>
      <c r="CE115" s="959"/>
      <c r="CF115" s="953">
        <v>0.2</v>
      </c>
      <c r="CG115" s="954"/>
      <c r="CH115" s="954"/>
      <c r="CI115" s="954"/>
      <c r="CJ115" s="954"/>
      <c r="CK115" s="984"/>
      <c r="CL115" s="985"/>
      <c r="CM115" s="988" t="s">
        <v>426</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990"/>
      <c r="DG115" s="997" t="s">
        <v>111</v>
      </c>
      <c r="DH115" s="998"/>
      <c r="DI115" s="998"/>
      <c r="DJ115" s="998"/>
      <c r="DK115" s="999"/>
      <c r="DL115" s="1000" t="s">
        <v>111</v>
      </c>
      <c r="DM115" s="998"/>
      <c r="DN115" s="998"/>
      <c r="DO115" s="998"/>
      <c r="DP115" s="999"/>
      <c r="DQ115" s="1000" t="s">
        <v>111</v>
      </c>
      <c r="DR115" s="998"/>
      <c r="DS115" s="998"/>
      <c r="DT115" s="998"/>
      <c r="DU115" s="999"/>
      <c r="DV115" s="1001" t="s">
        <v>111</v>
      </c>
      <c r="DW115" s="1002"/>
      <c r="DX115" s="1002"/>
      <c r="DY115" s="1002"/>
      <c r="DZ115" s="1003"/>
    </row>
    <row r="116" spans="1:130" s="199" customFormat="1" ht="26.25" customHeight="1" x14ac:dyDescent="0.15">
      <c r="A116" s="995"/>
      <c r="B116" s="996"/>
      <c r="C116" s="1004" t="s">
        <v>427</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v>69</v>
      </c>
      <c r="AB116" s="998"/>
      <c r="AC116" s="998"/>
      <c r="AD116" s="998"/>
      <c r="AE116" s="999"/>
      <c r="AF116" s="1000">
        <v>33</v>
      </c>
      <c r="AG116" s="998"/>
      <c r="AH116" s="998"/>
      <c r="AI116" s="998"/>
      <c r="AJ116" s="999"/>
      <c r="AK116" s="1000">
        <v>65</v>
      </c>
      <c r="AL116" s="998"/>
      <c r="AM116" s="998"/>
      <c r="AN116" s="998"/>
      <c r="AO116" s="999"/>
      <c r="AP116" s="1001">
        <v>0</v>
      </c>
      <c r="AQ116" s="1002"/>
      <c r="AR116" s="1002"/>
      <c r="AS116" s="1002"/>
      <c r="AT116" s="1003"/>
      <c r="AU116" s="939"/>
      <c r="AV116" s="940"/>
      <c r="AW116" s="940"/>
      <c r="AX116" s="940"/>
      <c r="AY116" s="940"/>
      <c r="AZ116" s="1006" t="s">
        <v>428</v>
      </c>
      <c r="BA116" s="1007"/>
      <c r="BB116" s="1007"/>
      <c r="BC116" s="1007"/>
      <c r="BD116" s="1007"/>
      <c r="BE116" s="1007"/>
      <c r="BF116" s="1007"/>
      <c r="BG116" s="1007"/>
      <c r="BH116" s="1007"/>
      <c r="BI116" s="1007"/>
      <c r="BJ116" s="1007"/>
      <c r="BK116" s="1007"/>
      <c r="BL116" s="1007"/>
      <c r="BM116" s="1007"/>
      <c r="BN116" s="1007"/>
      <c r="BO116" s="1007"/>
      <c r="BP116" s="1008"/>
      <c r="BQ116" s="958" t="s">
        <v>111</v>
      </c>
      <c r="BR116" s="959"/>
      <c r="BS116" s="959"/>
      <c r="BT116" s="959"/>
      <c r="BU116" s="959"/>
      <c r="BV116" s="959" t="s">
        <v>111</v>
      </c>
      <c r="BW116" s="959"/>
      <c r="BX116" s="959"/>
      <c r="BY116" s="959"/>
      <c r="BZ116" s="959"/>
      <c r="CA116" s="959" t="s">
        <v>111</v>
      </c>
      <c r="CB116" s="959"/>
      <c r="CC116" s="959"/>
      <c r="CD116" s="959"/>
      <c r="CE116" s="959"/>
      <c r="CF116" s="953" t="s">
        <v>111</v>
      </c>
      <c r="CG116" s="954"/>
      <c r="CH116" s="954"/>
      <c r="CI116" s="954"/>
      <c r="CJ116" s="954"/>
      <c r="CK116" s="984"/>
      <c r="CL116" s="985"/>
      <c r="CM116" s="955" t="s">
        <v>429</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7">
        <v>5051</v>
      </c>
      <c r="DH116" s="998"/>
      <c r="DI116" s="998"/>
      <c r="DJ116" s="998"/>
      <c r="DK116" s="999"/>
      <c r="DL116" s="1000">
        <v>4040</v>
      </c>
      <c r="DM116" s="998"/>
      <c r="DN116" s="998"/>
      <c r="DO116" s="998"/>
      <c r="DP116" s="999"/>
      <c r="DQ116" s="1000">
        <v>4040</v>
      </c>
      <c r="DR116" s="998"/>
      <c r="DS116" s="998"/>
      <c r="DT116" s="998"/>
      <c r="DU116" s="999"/>
      <c r="DV116" s="1001">
        <v>0.1</v>
      </c>
      <c r="DW116" s="1002"/>
      <c r="DX116" s="1002"/>
      <c r="DY116" s="1002"/>
      <c r="DZ116" s="1003"/>
    </row>
    <row r="117" spans="1:130" s="199" customFormat="1" ht="26.25" customHeight="1" x14ac:dyDescent="0.15">
      <c r="A117" s="943" t="s">
        <v>170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14" t="s">
        <v>430</v>
      </c>
      <c r="Z117" s="925"/>
      <c r="AA117" s="1015">
        <v>3776181</v>
      </c>
      <c r="AB117" s="1016"/>
      <c r="AC117" s="1016"/>
      <c r="AD117" s="1016"/>
      <c r="AE117" s="1017"/>
      <c r="AF117" s="1018">
        <v>3480956</v>
      </c>
      <c r="AG117" s="1016"/>
      <c r="AH117" s="1016"/>
      <c r="AI117" s="1016"/>
      <c r="AJ117" s="1017"/>
      <c r="AK117" s="1018">
        <v>3332901</v>
      </c>
      <c r="AL117" s="1016"/>
      <c r="AM117" s="1016"/>
      <c r="AN117" s="1016"/>
      <c r="AO117" s="1017"/>
      <c r="AP117" s="1019"/>
      <c r="AQ117" s="1020"/>
      <c r="AR117" s="1020"/>
      <c r="AS117" s="1020"/>
      <c r="AT117" s="1021"/>
      <c r="AU117" s="939"/>
      <c r="AV117" s="940"/>
      <c r="AW117" s="940"/>
      <c r="AX117" s="940"/>
      <c r="AY117" s="940"/>
      <c r="AZ117" s="1006" t="s">
        <v>431</v>
      </c>
      <c r="BA117" s="1007"/>
      <c r="BB117" s="1007"/>
      <c r="BC117" s="1007"/>
      <c r="BD117" s="1007"/>
      <c r="BE117" s="1007"/>
      <c r="BF117" s="1007"/>
      <c r="BG117" s="1007"/>
      <c r="BH117" s="1007"/>
      <c r="BI117" s="1007"/>
      <c r="BJ117" s="1007"/>
      <c r="BK117" s="1007"/>
      <c r="BL117" s="1007"/>
      <c r="BM117" s="1007"/>
      <c r="BN117" s="1007"/>
      <c r="BO117" s="1007"/>
      <c r="BP117" s="1008"/>
      <c r="BQ117" s="958" t="s">
        <v>111</v>
      </c>
      <c r="BR117" s="959"/>
      <c r="BS117" s="959"/>
      <c r="BT117" s="959"/>
      <c r="BU117" s="959"/>
      <c r="BV117" s="959" t="s">
        <v>111</v>
      </c>
      <c r="BW117" s="959"/>
      <c r="BX117" s="959"/>
      <c r="BY117" s="959"/>
      <c r="BZ117" s="959"/>
      <c r="CA117" s="959" t="s">
        <v>111</v>
      </c>
      <c r="CB117" s="959"/>
      <c r="CC117" s="959"/>
      <c r="CD117" s="959"/>
      <c r="CE117" s="959"/>
      <c r="CF117" s="953" t="s">
        <v>111</v>
      </c>
      <c r="CG117" s="954"/>
      <c r="CH117" s="954"/>
      <c r="CI117" s="954"/>
      <c r="CJ117" s="954"/>
      <c r="CK117" s="984"/>
      <c r="CL117" s="985"/>
      <c r="CM117" s="955" t="s">
        <v>432</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7" t="s">
        <v>111</v>
      </c>
      <c r="DH117" s="998"/>
      <c r="DI117" s="998"/>
      <c r="DJ117" s="998"/>
      <c r="DK117" s="999"/>
      <c r="DL117" s="1000" t="s">
        <v>111</v>
      </c>
      <c r="DM117" s="998"/>
      <c r="DN117" s="998"/>
      <c r="DO117" s="998"/>
      <c r="DP117" s="999"/>
      <c r="DQ117" s="1000" t="s">
        <v>111</v>
      </c>
      <c r="DR117" s="998"/>
      <c r="DS117" s="998"/>
      <c r="DT117" s="998"/>
      <c r="DU117" s="999"/>
      <c r="DV117" s="1001" t="s">
        <v>111</v>
      </c>
      <c r="DW117" s="1002"/>
      <c r="DX117" s="1002"/>
      <c r="DY117" s="1002"/>
      <c r="DZ117" s="1003"/>
    </row>
    <row r="118" spans="1:130" s="199" customFormat="1" ht="26.25" customHeight="1" x14ac:dyDescent="0.15">
      <c r="A118" s="943" t="s">
        <v>406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404</v>
      </c>
      <c r="AB118" s="924"/>
      <c r="AC118" s="924"/>
      <c r="AD118" s="924"/>
      <c r="AE118" s="925"/>
      <c r="AF118" s="923" t="s">
        <v>287</v>
      </c>
      <c r="AG118" s="924"/>
      <c r="AH118" s="924"/>
      <c r="AI118" s="924"/>
      <c r="AJ118" s="925"/>
      <c r="AK118" s="923" t="s">
        <v>286</v>
      </c>
      <c r="AL118" s="924"/>
      <c r="AM118" s="924"/>
      <c r="AN118" s="924"/>
      <c r="AO118" s="925"/>
      <c r="AP118" s="1010" t="s">
        <v>405</v>
      </c>
      <c r="AQ118" s="1011"/>
      <c r="AR118" s="1011"/>
      <c r="AS118" s="1011"/>
      <c r="AT118" s="1012"/>
      <c r="AU118" s="939"/>
      <c r="AV118" s="940"/>
      <c r="AW118" s="940"/>
      <c r="AX118" s="940"/>
      <c r="AY118" s="940"/>
      <c r="AZ118" s="1013" t="s">
        <v>433</v>
      </c>
      <c r="BA118" s="1004"/>
      <c r="BB118" s="1004"/>
      <c r="BC118" s="1004"/>
      <c r="BD118" s="1004"/>
      <c r="BE118" s="1004"/>
      <c r="BF118" s="1004"/>
      <c r="BG118" s="1004"/>
      <c r="BH118" s="1004"/>
      <c r="BI118" s="1004"/>
      <c r="BJ118" s="1004"/>
      <c r="BK118" s="1004"/>
      <c r="BL118" s="1004"/>
      <c r="BM118" s="1004"/>
      <c r="BN118" s="1004"/>
      <c r="BO118" s="1004"/>
      <c r="BP118" s="1005"/>
      <c r="BQ118" s="1036" t="s">
        <v>111</v>
      </c>
      <c r="BR118" s="1037"/>
      <c r="BS118" s="1037"/>
      <c r="BT118" s="1037"/>
      <c r="BU118" s="1037"/>
      <c r="BV118" s="1037" t="s">
        <v>111</v>
      </c>
      <c r="BW118" s="1037"/>
      <c r="BX118" s="1037"/>
      <c r="BY118" s="1037"/>
      <c r="BZ118" s="1037"/>
      <c r="CA118" s="1037" t="s">
        <v>111</v>
      </c>
      <c r="CB118" s="1037"/>
      <c r="CC118" s="1037"/>
      <c r="CD118" s="1037"/>
      <c r="CE118" s="1037"/>
      <c r="CF118" s="953" t="s">
        <v>111</v>
      </c>
      <c r="CG118" s="954"/>
      <c r="CH118" s="954"/>
      <c r="CI118" s="954"/>
      <c r="CJ118" s="954"/>
      <c r="CK118" s="984"/>
      <c r="CL118" s="985"/>
      <c r="CM118" s="955" t="s">
        <v>434</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7" t="s">
        <v>111</v>
      </c>
      <c r="DH118" s="998"/>
      <c r="DI118" s="998"/>
      <c r="DJ118" s="998"/>
      <c r="DK118" s="999"/>
      <c r="DL118" s="1000" t="s">
        <v>111</v>
      </c>
      <c r="DM118" s="998"/>
      <c r="DN118" s="998"/>
      <c r="DO118" s="998"/>
      <c r="DP118" s="999"/>
      <c r="DQ118" s="1000" t="s">
        <v>111</v>
      </c>
      <c r="DR118" s="998"/>
      <c r="DS118" s="998"/>
      <c r="DT118" s="998"/>
      <c r="DU118" s="999"/>
      <c r="DV118" s="1001" t="s">
        <v>111</v>
      </c>
      <c r="DW118" s="1002"/>
      <c r="DX118" s="1002"/>
      <c r="DY118" s="1002"/>
      <c r="DZ118" s="1003"/>
    </row>
    <row r="119" spans="1:130" s="199" customFormat="1" ht="26.25" customHeight="1" x14ac:dyDescent="0.15">
      <c r="A119" s="1097" t="s">
        <v>409</v>
      </c>
      <c r="B119" s="983"/>
      <c r="C119" s="962" t="s">
        <v>410</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30" t="s">
        <v>111</v>
      </c>
      <c r="AB119" s="931"/>
      <c r="AC119" s="931"/>
      <c r="AD119" s="931"/>
      <c r="AE119" s="932"/>
      <c r="AF119" s="933" t="s">
        <v>111</v>
      </c>
      <c r="AG119" s="931"/>
      <c r="AH119" s="931"/>
      <c r="AI119" s="931"/>
      <c r="AJ119" s="932"/>
      <c r="AK119" s="933" t="s">
        <v>111</v>
      </c>
      <c r="AL119" s="931"/>
      <c r="AM119" s="931"/>
      <c r="AN119" s="931"/>
      <c r="AO119" s="932"/>
      <c r="AP119" s="934" t="s">
        <v>111</v>
      </c>
      <c r="AQ119" s="935"/>
      <c r="AR119" s="935"/>
      <c r="AS119" s="935"/>
      <c r="AT119" s="936"/>
      <c r="AU119" s="941"/>
      <c r="AV119" s="942"/>
      <c r="AW119" s="942"/>
      <c r="AX119" s="942"/>
      <c r="AY119" s="942"/>
      <c r="AZ119" s="230" t="s">
        <v>170</v>
      </c>
      <c r="BA119" s="230"/>
      <c r="BB119" s="230"/>
      <c r="BC119" s="230"/>
      <c r="BD119" s="230"/>
      <c r="BE119" s="230"/>
      <c r="BF119" s="230"/>
      <c r="BG119" s="230"/>
      <c r="BH119" s="230"/>
      <c r="BI119" s="230"/>
      <c r="BJ119" s="230"/>
      <c r="BK119" s="230"/>
      <c r="BL119" s="230"/>
      <c r="BM119" s="230"/>
      <c r="BN119" s="230"/>
      <c r="BO119" s="1014" t="s">
        <v>435</v>
      </c>
      <c r="BP119" s="1045"/>
      <c r="BQ119" s="1036">
        <v>33836371</v>
      </c>
      <c r="BR119" s="1037"/>
      <c r="BS119" s="1037"/>
      <c r="BT119" s="1037"/>
      <c r="BU119" s="1037"/>
      <c r="BV119" s="1037">
        <v>31808372</v>
      </c>
      <c r="BW119" s="1037"/>
      <c r="BX119" s="1037"/>
      <c r="BY119" s="1037"/>
      <c r="BZ119" s="1037"/>
      <c r="CA119" s="1037">
        <v>29976381</v>
      </c>
      <c r="CB119" s="1037"/>
      <c r="CC119" s="1037"/>
      <c r="CD119" s="1037"/>
      <c r="CE119" s="1037"/>
      <c r="CF119" s="1038"/>
      <c r="CG119" s="1039"/>
      <c r="CH119" s="1039"/>
      <c r="CI119" s="1039"/>
      <c r="CJ119" s="1040"/>
      <c r="CK119" s="986"/>
      <c r="CL119" s="987"/>
      <c r="CM119" s="1041" t="s">
        <v>436</v>
      </c>
      <c r="CN119" s="1042"/>
      <c r="CO119" s="1042"/>
      <c r="CP119" s="1042"/>
      <c r="CQ119" s="1042"/>
      <c r="CR119" s="1042"/>
      <c r="CS119" s="1042"/>
      <c r="CT119" s="1042"/>
      <c r="CU119" s="1042"/>
      <c r="CV119" s="1042"/>
      <c r="CW119" s="1042"/>
      <c r="CX119" s="1042"/>
      <c r="CY119" s="1042"/>
      <c r="CZ119" s="1042"/>
      <c r="DA119" s="1042"/>
      <c r="DB119" s="1042"/>
      <c r="DC119" s="1042"/>
      <c r="DD119" s="1042"/>
      <c r="DE119" s="1042"/>
      <c r="DF119" s="1043"/>
      <c r="DG119" s="1044">
        <v>10614</v>
      </c>
      <c r="DH119" s="1023"/>
      <c r="DI119" s="1023"/>
      <c r="DJ119" s="1023"/>
      <c r="DK119" s="1024"/>
      <c r="DL119" s="1022">
        <v>5438</v>
      </c>
      <c r="DM119" s="1023"/>
      <c r="DN119" s="1023"/>
      <c r="DO119" s="1023"/>
      <c r="DP119" s="1024"/>
      <c r="DQ119" s="1022" t="s">
        <v>111</v>
      </c>
      <c r="DR119" s="1023"/>
      <c r="DS119" s="1023"/>
      <c r="DT119" s="1023"/>
      <c r="DU119" s="1024"/>
      <c r="DV119" s="1025" t="s">
        <v>111</v>
      </c>
      <c r="DW119" s="1026"/>
      <c r="DX119" s="1026"/>
      <c r="DY119" s="1026"/>
      <c r="DZ119" s="1027"/>
    </row>
    <row r="120" spans="1:130" s="199" customFormat="1" ht="26.25" customHeight="1" x14ac:dyDescent="0.15">
      <c r="A120" s="1098"/>
      <c r="B120" s="985"/>
      <c r="C120" s="955" t="s">
        <v>413</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7" t="s">
        <v>111</v>
      </c>
      <c r="AB120" s="998"/>
      <c r="AC120" s="998"/>
      <c r="AD120" s="998"/>
      <c r="AE120" s="999"/>
      <c r="AF120" s="1000" t="s">
        <v>111</v>
      </c>
      <c r="AG120" s="998"/>
      <c r="AH120" s="998"/>
      <c r="AI120" s="998"/>
      <c r="AJ120" s="999"/>
      <c r="AK120" s="1000" t="s">
        <v>111</v>
      </c>
      <c r="AL120" s="998"/>
      <c r="AM120" s="998"/>
      <c r="AN120" s="998"/>
      <c r="AO120" s="999"/>
      <c r="AP120" s="1001" t="s">
        <v>111</v>
      </c>
      <c r="AQ120" s="1002"/>
      <c r="AR120" s="1002"/>
      <c r="AS120" s="1002"/>
      <c r="AT120" s="1003"/>
      <c r="AU120" s="1028" t="s">
        <v>437</v>
      </c>
      <c r="AV120" s="1029"/>
      <c r="AW120" s="1029"/>
      <c r="AX120" s="1029"/>
      <c r="AY120" s="1030"/>
      <c r="AZ120" s="979" t="s">
        <v>438</v>
      </c>
      <c r="BA120" s="928"/>
      <c r="BB120" s="928"/>
      <c r="BC120" s="928"/>
      <c r="BD120" s="928"/>
      <c r="BE120" s="928"/>
      <c r="BF120" s="928"/>
      <c r="BG120" s="928"/>
      <c r="BH120" s="928"/>
      <c r="BI120" s="928"/>
      <c r="BJ120" s="928"/>
      <c r="BK120" s="928"/>
      <c r="BL120" s="928"/>
      <c r="BM120" s="928"/>
      <c r="BN120" s="928"/>
      <c r="BO120" s="928"/>
      <c r="BP120" s="929"/>
      <c r="BQ120" s="965">
        <v>2024781</v>
      </c>
      <c r="BR120" s="966"/>
      <c r="BS120" s="966"/>
      <c r="BT120" s="966"/>
      <c r="BU120" s="966"/>
      <c r="BV120" s="966">
        <v>2521402</v>
      </c>
      <c r="BW120" s="966"/>
      <c r="BX120" s="966"/>
      <c r="BY120" s="966"/>
      <c r="BZ120" s="966"/>
      <c r="CA120" s="966">
        <v>2848368</v>
      </c>
      <c r="CB120" s="966"/>
      <c r="CC120" s="966"/>
      <c r="CD120" s="966"/>
      <c r="CE120" s="966"/>
      <c r="CF120" s="980">
        <v>45.9</v>
      </c>
      <c r="CG120" s="981"/>
      <c r="CH120" s="981"/>
      <c r="CI120" s="981"/>
      <c r="CJ120" s="981"/>
      <c r="CK120" s="1046" t="s">
        <v>439</v>
      </c>
      <c r="CL120" s="1047"/>
      <c r="CM120" s="1047"/>
      <c r="CN120" s="1047"/>
      <c r="CO120" s="1048"/>
      <c r="CP120" s="1054" t="s">
        <v>389</v>
      </c>
      <c r="CQ120" s="1055"/>
      <c r="CR120" s="1055"/>
      <c r="CS120" s="1055"/>
      <c r="CT120" s="1055"/>
      <c r="CU120" s="1055"/>
      <c r="CV120" s="1055"/>
      <c r="CW120" s="1055"/>
      <c r="CX120" s="1055"/>
      <c r="CY120" s="1055"/>
      <c r="CZ120" s="1055"/>
      <c r="DA120" s="1055"/>
      <c r="DB120" s="1055"/>
      <c r="DC120" s="1055"/>
      <c r="DD120" s="1055"/>
      <c r="DE120" s="1055"/>
      <c r="DF120" s="1056"/>
      <c r="DG120" s="965">
        <v>5819334</v>
      </c>
      <c r="DH120" s="966"/>
      <c r="DI120" s="966"/>
      <c r="DJ120" s="966"/>
      <c r="DK120" s="966"/>
      <c r="DL120" s="966">
        <v>5418655</v>
      </c>
      <c r="DM120" s="966"/>
      <c r="DN120" s="966"/>
      <c r="DO120" s="966"/>
      <c r="DP120" s="966"/>
      <c r="DQ120" s="966">
        <v>4931692</v>
      </c>
      <c r="DR120" s="966"/>
      <c r="DS120" s="966"/>
      <c r="DT120" s="966"/>
      <c r="DU120" s="966"/>
      <c r="DV120" s="967">
        <v>79.5</v>
      </c>
      <c r="DW120" s="967"/>
      <c r="DX120" s="967"/>
      <c r="DY120" s="967"/>
      <c r="DZ120" s="968"/>
    </row>
    <row r="121" spans="1:130" s="199" customFormat="1" ht="26.25" customHeight="1" x14ac:dyDescent="0.15">
      <c r="A121" s="1098"/>
      <c r="B121" s="985"/>
      <c r="C121" s="1006" t="s">
        <v>440</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7" t="s">
        <v>111</v>
      </c>
      <c r="AB121" s="998"/>
      <c r="AC121" s="998"/>
      <c r="AD121" s="998"/>
      <c r="AE121" s="999"/>
      <c r="AF121" s="1000" t="s">
        <v>111</v>
      </c>
      <c r="AG121" s="998"/>
      <c r="AH121" s="998"/>
      <c r="AI121" s="998"/>
      <c r="AJ121" s="999"/>
      <c r="AK121" s="1000" t="s">
        <v>111</v>
      </c>
      <c r="AL121" s="998"/>
      <c r="AM121" s="998"/>
      <c r="AN121" s="998"/>
      <c r="AO121" s="999"/>
      <c r="AP121" s="1001" t="s">
        <v>111</v>
      </c>
      <c r="AQ121" s="1002"/>
      <c r="AR121" s="1002"/>
      <c r="AS121" s="1002"/>
      <c r="AT121" s="1003"/>
      <c r="AU121" s="1031"/>
      <c r="AV121" s="1032"/>
      <c r="AW121" s="1032"/>
      <c r="AX121" s="1032"/>
      <c r="AY121" s="1033"/>
      <c r="AZ121" s="988" t="s">
        <v>441</v>
      </c>
      <c r="BA121" s="989"/>
      <c r="BB121" s="989"/>
      <c r="BC121" s="989"/>
      <c r="BD121" s="989"/>
      <c r="BE121" s="989"/>
      <c r="BF121" s="989"/>
      <c r="BG121" s="989"/>
      <c r="BH121" s="989"/>
      <c r="BI121" s="989"/>
      <c r="BJ121" s="989"/>
      <c r="BK121" s="989"/>
      <c r="BL121" s="989"/>
      <c r="BM121" s="989"/>
      <c r="BN121" s="989"/>
      <c r="BO121" s="989"/>
      <c r="BP121" s="990"/>
      <c r="BQ121" s="958">
        <v>301748</v>
      </c>
      <c r="BR121" s="959"/>
      <c r="BS121" s="959"/>
      <c r="BT121" s="959"/>
      <c r="BU121" s="959"/>
      <c r="BV121" s="959">
        <v>281078</v>
      </c>
      <c r="BW121" s="959"/>
      <c r="BX121" s="959"/>
      <c r="BY121" s="959"/>
      <c r="BZ121" s="959"/>
      <c r="CA121" s="959">
        <v>293844</v>
      </c>
      <c r="CB121" s="959"/>
      <c r="CC121" s="959"/>
      <c r="CD121" s="959"/>
      <c r="CE121" s="959"/>
      <c r="CF121" s="953">
        <v>4.7</v>
      </c>
      <c r="CG121" s="954"/>
      <c r="CH121" s="954"/>
      <c r="CI121" s="954"/>
      <c r="CJ121" s="954"/>
      <c r="CK121" s="1049"/>
      <c r="CL121" s="1050"/>
      <c r="CM121" s="1050"/>
      <c r="CN121" s="1050"/>
      <c r="CO121" s="1051"/>
      <c r="CP121" s="1059" t="s">
        <v>387</v>
      </c>
      <c r="CQ121" s="1060"/>
      <c r="CR121" s="1060"/>
      <c r="CS121" s="1060"/>
      <c r="CT121" s="1060"/>
      <c r="CU121" s="1060"/>
      <c r="CV121" s="1060"/>
      <c r="CW121" s="1060"/>
      <c r="CX121" s="1060"/>
      <c r="CY121" s="1060"/>
      <c r="CZ121" s="1060"/>
      <c r="DA121" s="1060"/>
      <c r="DB121" s="1060"/>
      <c r="DC121" s="1060"/>
      <c r="DD121" s="1060"/>
      <c r="DE121" s="1060"/>
      <c r="DF121" s="1061"/>
      <c r="DG121" s="958">
        <v>4074288</v>
      </c>
      <c r="DH121" s="959"/>
      <c r="DI121" s="959"/>
      <c r="DJ121" s="959"/>
      <c r="DK121" s="959"/>
      <c r="DL121" s="959">
        <v>4252436</v>
      </c>
      <c r="DM121" s="959"/>
      <c r="DN121" s="959"/>
      <c r="DO121" s="959"/>
      <c r="DP121" s="959"/>
      <c r="DQ121" s="959">
        <v>4306033</v>
      </c>
      <c r="DR121" s="959"/>
      <c r="DS121" s="959"/>
      <c r="DT121" s="959"/>
      <c r="DU121" s="959"/>
      <c r="DV121" s="960">
        <v>69.400000000000006</v>
      </c>
      <c r="DW121" s="960"/>
      <c r="DX121" s="960"/>
      <c r="DY121" s="960"/>
      <c r="DZ121" s="961"/>
    </row>
    <row r="122" spans="1:130" s="199" customFormat="1" ht="26.25" customHeight="1" x14ac:dyDescent="0.15">
      <c r="A122" s="1098"/>
      <c r="B122" s="985"/>
      <c r="C122" s="955" t="s">
        <v>423</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7" t="s">
        <v>111</v>
      </c>
      <c r="AB122" s="998"/>
      <c r="AC122" s="998"/>
      <c r="AD122" s="998"/>
      <c r="AE122" s="999"/>
      <c r="AF122" s="1000" t="s">
        <v>111</v>
      </c>
      <c r="AG122" s="998"/>
      <c r="AH122" s="998"/>
      <c r="AI122" s="998"/>
      <c r="AJ122" s="999"/>
      <c r="AK122" s="1000" t="s">
        <v>111</v>
      </c>
      <c r="AL122" s="998"/>
      <c r="AM122" s="998"/>
      <c r="AN122" s="998"/>
      <c r="AO122" s="999"/>
      <c r="AP122" s="1001" t="s">
        <v>111</v>
      </c>
      <c r="AQ122" s="1002"/>
      <c r="AR122" s="1002"/>
      <c r="AS122" s="1002"/>
      <c r="AT122" s="1003"/>
      <c r="AU122" s="1031"/>
      <c r="AV122" s="1032"/>
      <c r="AW122" s="1032"/>
      <c r="AX122" s="1032"/>
      <c r="AY122" s="1033"/>
      <c r="AZ122" s="1013" t="s">
        <v>442</v>
      </c>
      <c r="BA122" s="1004"/>
      <c r="BB122" s="1004"/>
      <c r="BC122" s="1004"/>
      <c r="BD122" s="1004"/>
      <c r="BE122" s="1004"/>
      <c r="BF122" s="1004"/>
      <c r="BG122" s="1004"/>
      <c r="BH122" s="1004"/>
      <c r="BI122" s="1004"/>
      <c r="BJ122" s="1004"/>
      <c r="BK122" s="1004"/>
      <c r="BL122" s="1004"/>
      <c r="BM122" s="1004"/>
      <c r="BN122" s="1004"/>
      <c r="BO122" s="1004"/>
      <c r="BP122" s="1005"/>
      <c r="BQ122" s="1036">
        <v>20907811</v>
      </c>
      <c r="BR122" s="1037"/>
      <c r="BS122" s="1037"/>
      <c r="BT122" s="1037"/>
      <c r="BU122" s="1037"/>
      <c r="BV122" s="1037">
        <v>19750216</v>
      </c>
      <c r="BW122" s="1037"/>
      <c r="BX122" s="1037"/>
      <c r="BY122" s="1037"/>
      <c r="BZ122" s="1037"/>
      <c r="CA122" s="1037">
        <v>18411841</v>
      </c>
      <c r="CB122" s="1037"/>
      <c r="CC122" s="1037"/>
      <c r="CD122" s="1037"/>
      <c r="CE122" s="1037"/>
      <c r="CF122" s="1057">
        <v>296.89999999999998</v>
      </c>
      <c r="CG122" s="1058"/>
      <c r="CH122" s="1058"/>
      <c r="CI122" s="1058"/>
      <c r="CJ122" s="1058"/>
      <c r="CK122" s="1049"/>
      <c r="CL122" s="1050"/>
      <c r="CM122" s="1050"/>
      <c r="CN122" s="1050"/>
      <c r="CO122" s="1051"/>
      <c r="CP122" s="1059" t="s">
        <v>385</v>
      </c>
      <c r="CQ122" s="1060"/>
      <c r="CR122" s="1060"/>
      <c r="CS122" s="1060"/>
      <c r="CT122" s="1060"/>
      <c r="CU122" s="1060"/>
      <c r="CV122" s="1060"/>
      <c r="CW122" s="1060"/>
      <c r="CX122" s="1060"/>
      <c r="CY122" s="1060"/>
      <c r="CZ122" s="1060"/>
      <c r="DA122" s="1060"/>
      <c r="DB122" s="1060"/>
      <c r="DC122" s="1060"/>
      <c r="DD122" s="1060"/>
      <c r="DE122" s="1060"/>
      <c r="DF122" s="1061"/>
      <c r="DG122" s="958">
        <v>32464</v>
      </c>
      <c r="DH122" s="959"/>
      <c r="DI122" s="959"/>
      <c r="DJ122" s="959"/>
      <c r="DK122" s="959"/>
      <c r="DL122" s="959">
        <v>28051</v>
      </c>
      <c r="DM122" s="959"/>
      <c r="DN122" s="959"/>
      <c r="DO122" s="959"/>
      <c r="DP122" s="959"/>
      <c r="DQ122" s="959">
        <v>53569</v>
      </c>
      <c r="DR122" s="959"/>
      <c r="DS122" s="959"/>
      <c r="DT122" s="959"/>
      <c r="DU122" s="959"/>
      <c r="DV122" s="960">
        <v>0.9</v>
      </c>
      <c r="DW122" s="960"/>
      <c r="DX122" s="960"/>
      <c r="DY122" s="960"/>
      <c r="DZ122" s="961"/>
    </row>
    <row r="123" spans="1:130" s="199" customFormat="1" ht="26.25" customHeight="1" x14ac:dyDescent="0.15">
      <c r="A123" s="1098"/>
      <c r="B123" s="985"/>
      <c r="C123" s="955" t="s">
        <v>429</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7">
        <v>1010</v>
      </c>
      <c r="AB123" s="998"/>
      <c r="AC123" s="998"/>
      <c r="AD123" s="998"/>
      <c r="AE123" s="999"/>
      <c r="AF123" s="1000">
        <v>1010</v>
      </c>
      <c r="AG123" s="998"/>
      <c r="AH123" s="998"/>
      <c r="AI123" s="998"/>
      <c r="AJ123" s="999"/>
      <c r="AK123" s="1000">
        <v>1010</v>
      </c>
      <c r="AL123" s="998"/>
      <c r="AM123" s="998"/>
      <c r="AN123" s="998"/>
      <c r="AO123" s="999"/>
      <c r="AP123" s="1001">
        <v>0</v>
      </c>
      <c r="AQ123" s="1002"/>
      <c r="AR123" s="1002"/>
      <c r="AS123" s="1002"/>
      <c r="AT123" s="1003"/>
      <c r="AU123" s="1034"/>
      <c r="AV123" s="1035"/>
      <c r="AW123" s="1035"/>
      <c r="AX123" s="1035"/>
      <c r="AY123" s="1035"/>
      <c r="AZ123" s="230" t="s">
        <v>170</v>
      </c>
      <c r="BA123" s="230"/>
      <c r="BB123" s="230"/>
      <c r="BC123" s="230"/>
      <c r="BD123" s="230"/>
      <c r="BE123" s="230"/>
      <c r="BF123" s="230"/>
      <c r="BG123" s="230"/>
      <c r="BH123" s="230"/>
      <c r="BI123" s="230"/>
      <c r="BJ123" s="230"/>
      <c r="BK123" s="230"/>
      <c r="BL123" s="230"/>
      <c r="BM123" s="230"/>
      <c r="BN123" s="230"/>
      <c r="BO123" s="1014" t="s">
        <v>443</v>
      </c>
      <c r="BP123" s="1045"/>
      <c r="BQ123" s="1104">
        <v>23234340</v>
      </c>
      <c r="BR123" s="1105"/>
      <c r="BS123" s="1105"/>
      <c r="BT123" s="1105"/>
      <c r="BU123" s="1105"/>
      <c r="BV123" s="1105">
        <v>22552696</v>
      </c>
      <c r="BW123" s="1105"/>
      <c r="BX123" s="1105"/>
      <c r="BY123" s="1105"/>
      <c r="BZ123" s="1105"/>
      <c r="CA123" s="1105">
        <v>21554053</v>
      </c>
      <c r="CB123" s="1105"/>
      <c r="CC123" s="1105"/>
      <c r="CD123" s="1105"/>
      <c r="CE123" s="1105"/>
      <c r="CF123" s="1038"/>
      <c r="CG123" s="1039"/>
      <c r="CH123" s="1039"/>
      <c r="CI123" s="1039"/>
      <c r="CJ123" s="1040"/>
      <c r="CK123" s="1049"/>
      <c r="CL123" s="1050"/>
      <c r="CM123" s="1050"/>
      <c r="CN123" s="1050"/>
      <c r="CO123" s="1051"/>
      <c r="CP123" s="1059" t="s">
        <v>444</v>
      </c>
      <c r="CQ123" s="1060"/>
      <c r="CR123" s="1060"/>
      <c r="CS123" s="1060"/>
      <c r="CT123" s="1060"/>
      <c r="CU123" s="1060"/>
      <c r="CV123" s="1060"/>
      <c r="CW123" s="1060"/>
      <c r="CX123" s="1060"/>
      <c r="CY123" s="1060"/>
      <c r="CZ123" s="1060"/>
      <c r="DA123" s="1060"/>
      <c r="DB123" s="1060"/>
      <c r="DC123" s="1060"/>
      <c r="DD123" s="1060"/>
      <c r="DE123" s="1060"/>
      <c r="DF123" s="1061"/>
      <c r="DG123" s="997" t="s">
        <v>111</v>
      </c>
      <c r="DH123" s="998"/>
      <c r="DI123" s="998"/>
      <c r="DJ123" s="998"/>
      <c r="DK123" s="999"/>
      <c r="DL123" s="1000" t="s">
        <v>111</v>
      </c>
      <c r="DM123" s="998"/>
      <c r="DN123" s="998"/>
      <c r="DO123" s="998"/>
      <c r="DP123" s="999"/>
      <c r="DQ123" s="1000" t="s">
        <v>111</v>
      </c>
      <c r="DR123" s="998"/>
      <c r="DS123" s="998"/>
      <c r="DT123" s="998"/>
      <c r="DU123" s="999"/>
      <c r="DV123" s="1001" t="s">
        <v>111</v>
      </c>
      <c r="DW123" s="1002"/>
      <c r="DX123" s="1002"/>
      <c r="DY123" s="1002"/>
      <c r="DZ123" s="1003"/>
    </row>
    <row r="124" spans="1:130" s="199" customFormat="1" ht="26.25" customHeight="1" thickBot="1" x14ac:dyDescent="0.2">
      <c r="A124" s="1098"/>
      <c r="B124" s="985"/>
      <c r="C124" s="955" t="s">
        <v>432</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7" t="s">
        <v>111</v>
      </c>
      <c r="AB124" s="998"/>
      <c r="AC124" s="998"/>
      <c r="AD124" s="998"/>
      <c r="AE124" s="999"/>
      <c r="AF124" s="1000" t="s">
        <v>111</v>
      </c>
      <c r="AG124" s="998"/>
      <c r="AH124" s="998"/>
      <c r="AI124" s="998"/>
      <c r="AJ124" s="999"/>
      <c r="AK124" s="1000" t="s">
        <v>111</v>
      </c>
      <c r="AL124" s="998"/>
      <c r="AM124" s="998"/>
      <c r="AN124" s="998"/>
      <c r="AO124" s="999"/>
      <c r="AP124" s="1001" t="s">
        <v>111</v>
      </c>
      <c r="AQ124" s="1002"/>
      <c r="AR124" s="1002"/>
      <c r="AS124" s="1002"/>
      <c r="AT124" s="1003"/>
      <c r="AU124" s="1100" t="s">
        <v>445</v>
      </c>
      <c r="AV124" s="1101"/>
      <c r="AW124" s="1101"/>
      <c r="AX124" s="1101"/>
      <c r="AY124" s="1101"/>
      <c r="AZ124" s="1101"/>
      <c r="BA124" s="1101"/>
      <c r="BB124" s="1101"/>
      <c r="BC124" s="1101"/>
      <c r="BD124" s="1101"/>
      <c r="BE124" s="1101"/>
      <c r="BF124" s="1101"/>
      <c r="BG124" s="1101"/>
      <c r="BH124" s="1101"/>
      <c r="BI124" s="1101"/>
      <c r="BJ124" s="1101"/>
      <c r="BK124" s="1101"/>
      <c r="BL124" s="1101"/>
      <c r="BM124" s="1101"/>
      <c r="BN124" s="1101"/>
      <c r="BO124" s="1101"/>
      <c r="BP124" s="1102"/>
      <c r="BQ124" s="1103">
        <v>154</v>
      </c>
      <c r="BR124" s="1067"/>
      <c r="BS124" s="1067"/>
      <c r="BT124" s="1067"/>
      <c r="BU124" s="1067"/>
      <c r="BV124" s="1067">
        <v>133.19999999999999</v>
      </c>
      <c r="BW124" s="1067"/>
      <c r="BX124" s="1067"/>
      <c r="BY124" s="1067"/>
      <c r="BZ124" s="1067"/>
      <c r="CA124" s="1067">
        <v>135.80000000000001</v>
      </c>
      <c r="CB124" s="1067"/>
      <c r="CC124" s="1067"/>
      <c r="CD124" s="1067"/>
      <c r="CE124" s="1067"/>
      <c r="CF124" s="1068"/>
      <c r="CG124" s="1069"/>
      <c r="CH124" s="1069"/>
      <c r="CI124" s="1069"/>
      <c r="CJ124" s="1070"/>
      <c r="CK124" s="1052"/>
      <c r="CL124" s="1052"/>
      <c r="CM124" s="1052"/>
      <c r="CN124" s="1052"/>
      <c r="CO124" s="1053"/>
      <c r="CP124" s="1059" t="s">
        <v>446</v>
      </c>
      <c r="CQ124" s="1060"/>
      <c r="CR124" s="1060"/>
      <c r="CS124" s="1060"/>
      <c r="CT124" s="1060"/>
      <c r="CU124" s="1060"/>
      <c r="CV124" s="1060"/>
      <c r="CW124" s="1060"/>
      <c r="CX124" s="1060"/>
      <c r="CY124" s="1060"/>
      <c r="CZ124" s="1060"/>
      <c r="DA124" s="1060"/>
      <c r="DB124" s="1060"/>
      <c r="DC124" s="1060"/>
      <c r="DD124" s="1060"/>
      <c r="DE124" s="1060"/>
      <c r="DF124" s="1061"/>
      <c r="DG124" s="1044" t="s">
        <v>111</v>
      </c>
      <c r="DH124" s="1023"/>
      <c r="DI124" s="1023"/>
      <c r="DJ124" s="1023"/>
      <c r="DK124" s="1024"/>
      <c r="DL124" s="1022" t="s">
        <v>111</v>
      </c>
      <c r="DM124" s="1023"/>
      <c r="DN124" s="1023"/>
      <c r="DO124" s="1023"/>
      <c r="DP124" s="1024"/>
      <c r="DQ124" s="1022" t="s">
        <v>111</v>
      </c>
      <c r="DR124" s="1023"/>
      <c r="DS124" s="1023"/>
      <c r="DT124" s="1023"/>
      <c r="DU124" s="1024"/>
      <c r="DV124" s="1025" t="s">
        <v>111</v>
      </c>
      <c r="DW124" s="1026"/>
      <c r="DX124" s="1026"/>
      <c r="DY124" s="1026"/>
      <c r="DZ124" s="1027"/>
    </row>
    <row r="125" spans="1:130" s="199" customFormat="1" ht="26.25" customHeight="1" x14ac:dyDescent="0.15">
      <c r="A125" s="1098"/>
      <c r="B125" s="985"/>
      <c r="C125" s="955" t="s">
        <v>434</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7" t="s">
        <v>111</v>
      </c>
      <c r="AB125" s="998"/>
      <c r="AC125" s="998"/>
      <c r="AD125" s="998"/>
      <c r="AE125" s="999"/>
      <c r="AF125" s="1000" t="s">
        <v>111</v>
      </c>
      <c r="AG125" s="998"/>
      <c r="AH125" s="998"/>
      <c r="AI125" s="998"/>
      <c r="AJ125" s="999"/>
      <c r="AK125" s="1000" t="s">
        <v>111</v>
      </c>
      <c r="AL125" s="998"/>
      <c r="AM125" s="998"/>
      <c r="AN125" s="998"/>
      <c r="AO125" s="999"/>
      <c r="AP125" s="1001" t="s">
        <v>111</v>
      </c>
      <c r="AQ125" s="1002"/>
      <c r="AR125" s="1002"/>
      <c r="AS125" s="1002"/>
      <c r="AT125" s="100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62" t="s">
        <v>447</v>
      </c>
      <c r="CL125" s="1047"/>
      <c r="CM125" s="1047"/>
      <c r="CN125" s="1047"/>
      <c r="CO125" s="1048"/>
      <c r="CP125" s="979" t="s">
        <v>448</v>
      </c>
      <c r="CQ125" s="928"/>
      <c r="CR125" s="928"/>
      <c r="CS125" s="928"/>
      <c r="CT125" s="928"/>
      <c r="CU125" s="928"/>
      <c r="CV125" s="928"/>
      <c r="CW125" s="928"/>
      <c r="CX125" s="928"/>
      <c r="CY125" s="928"/>
      <c r="CZ125" s="928"/>
      <c r="DA125" s="928"/>
      <c r="DB125" s="928"/>
      <c r="DC125" s="928"/>
      <c r="DD125" s="928"/>
      <c r="DE125" s="928"/>
      <c r="DF125" s="929"/>
      <c r="DG125" s="965" t="s">
        <v>111</v>
      </c>
      <c r="DH125" s="966"/>
      <c r="DI125" s="966"/>
      <c r="DJ125" s="966"/>
      <c r="DK125" s="966"/>
      <c r="DL125" s="966" t="s">
        <v>111</v>
      </c>
      <c r="DM125" s="966"/>
      <c r="DN125" s="966"/>
      <c r="DO125" s="966"/>
      <c r="DP125" s="966"/>
      <c r="DQ125" s="966" t="s">
        <v>111</v>
      </c>
      <c r="DR125" s="966"/>
      <c r="DS125" s="966"/>
      <c r="DT125" s="966"/>
      <c r="DU125" s="966"/>
      <c r="DV125" s="967" t="s">
        <v>111</v>
      </c>
      <c r="DW125" s="967"/>
      <c r="DX125" s="967"/>
      <c r="DY125" s="967"/>
      <c r="DZ125" s="968"/>
    </row>
    <row r="126" spans="1:130" s="199" customFormat="1" ht="26.25" customHeight="1" thickBot="1" x14ac:dyDescent="0.2">
      <c r="A126" s="1098"/>
      <c r="B126" s="985"/>
      <c r="C126" s="955" t="s">
        <v>436</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7">
        <v>5327</v>
      </c>
      <c r="AB126" s="998"/>
      <c r="AC126" s="998"/>
      <c r="AD126" s="998"/>
      <c r="AE126" s="999"/>
      <c r="AF126" s="1000">
        <v>5438</v>
      </c>
      <c r="AG126" s="998"/>
      <c r="AH126" s="998"/>
      <c r="AI126" s="998"/>
      <c r="AJ126" s="999"/>
      <c r="AK126" s="1000" t="s">
        <v>111</v>
      </c>
      <c r="AL126" s="998"/>
      <c r="AM126" s="998"/>
      <c r="AN126" s="998"/>
      <c r="AO126" s="999"/>
      <c r="AP126" s="1001" t="s">
        <v>111</v>
      </c>
      <c r="AQ126" s="1002"/>
      <c r="AR126" s="1002"/>
      <c r="AS126" s="1002"/>
      <c r="AT126" s="100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3"/>
      <c r="CL126" s="1050"/>
      <c r="CM126" s="1050"/>
      <c r="CN126" s="1050"/>
      <c r="CO126" s="1051"/>
      <c r="CP126" s="988" t="s">
        <v>449</v>
      </c>
      <c r="CQ126" s="989"/>
      <c r="CR126" s="989"/>
      <c r="CS126" s="989"/>
      <c r="CT126" s="989"/>
      <c r="CU126" s="989"/>
      <c r="CV126" s="989"/>
      <c r="CW126" s="989"/>
      <c r="CX126" s="989"/>
      <c r="CY126" s="989"/>
      <c r="CZ126" s="989"/>
      <c r="DA126" s="989"/>
      <c r="DB126" s="989"/>
      <c r="DC126" s="989"/>
      <c r="DD126" s="989"/>
      <c r="DE126" s="989"/>
      <c r="DF126" s="990"/>
      <c r="DG126" s="958" t="s">
        <v>111</v>
      </c>
      <c r="DH126" s="959"/>
      <c r="DI126" s="959"/>
      <c r="DJ126" s="959"/>
      <c r="DK126" s="959"/>
      <c r="DL126" s="959" t="s">
        <v>111</v>
      </c>
      <c r="DM126" s="959"/>
      <c r="DN126" s="959"/>
      <c r="DO126" s="959"/>
      <c r="DP126" s="959"/>
      <c r="DQ126" s="959" t="s">
        <v>111</v>
      </c>
      <c r="DR126" s="959"/>
      <c r="DS126" s="959"/>
      <c r="DT126" s="959"/>
      <c r="DU126" s="959"/>
      <c r="DV126" s="960" t="s">
        <v>111</v>
      </c>
      <c r="DW126" s="960"/>
      <c r="DX126" s="960"/>
      <c r="DY126" s="960"/>
      <c r="DZ126" s="961"/>
    </row>
    <row r="127" spans="1:130" s="199" customFormat="1" ht="26.25" customHeight="1" x14ac:dyDescent="0.15">
      <c r="A127" s="1099"/>
      <c r="B127" s="987"/>
      <c r="C127" s="1041" t="s">
        <v>450</v>
      </c>
      <c r="D127" s="1042"/>
      <c r="E127" s="1042"/>
      <c r="F127" s="1042"/>
      <c r="G127" s="1042"/>
      <c r="H127" s="1042"/>
      <c r="I127" s="1042"/>
      <c r="J127" s="1042"/>
      <c r="K127" s="1042"/>
      <c r="L127" s="1042"/>
      <c r="M127" s="1042"/>
      <c r="N127" s="1042"/>
      <c r="O127" s="1042"/>
      <c r="P127" s="1042"/>
      <c r="Q127" s="1042"/>
      <c r="R127" s="1042"/>
      <c r="S127" s="1042"/>
      <c r="T127" s="1042"/>
      <c r="U127" s="1042"/>
      <c r="V127" s="1042"/>
      <c r="W127" s="1042"/>
      <c r="X127" s="1042"/>
      <c r="Y127" s="1042"/>
      <c r="Z127" s="1043"/>
      <c r="AA127" s="997">
        <v>590</v>
      </c>
      <c r="AB127" s="998"/>
      <c r="AC127" s="998"/>
      <c r="AD127" s="998"/>
      <c r="AE127" s="999"/>
      <c r="AF127" s="1000">
        <v>413</v>
      </c>
      <c r="AG127" s="998"/>
      <c r="AH127" s="998"/>
      <c r="AI127" s="998"/>
      <c r="AJ127" s="999"/>
      <c r="AK127" s="1000">
        <v>81</v>
      </c>
      <c r="AL127" s="998"/>
      <c r="AM127" s="998"/>
      <c r="AN127" s="998"/>
      <c r="AO127" s="999"/>
      <c r="AP127" s="1001">
        <v>0</v>
      </c>
      <c r="AQ127" s="1002"/>
      <c r="AR127" s="1002"/>
      <c r="AS127" s="1002"/>
      <c r="AT127" s="1003"/>
      <c r="AU127" s="235"/>
      <c r="AV127" s="235"/>
      <c r="AW127" s="235"/>
      <c r="AX127" s="1071" t="s">
        <v>451</v>
      </c>
      <c r="AY127" s="1072"/>
      <c r="AZ127" s="1072"/>
      <c r="BA127" s="1072"/>
      <c r="BB127" s="1072"/>
      <c r="BC127" s="1072"/>
      <c r="BD127" s="1072"/>
      <c r="BE127" s="1073"/>
      <c r="BF127" s="1074" t="s">
        <v>452</v>
      </c>
      <c r="BG127" s="1072"/>
      <c r="BH127" s="1072"/>
      <c r="BI127" s="1072"/>
      <c r="BJ127" s="1072"/>
      <c r="BK127" s="1072"/>
      <c r="BL127" s="1073"/>
      <c r="BM127" s="1074" t="s">
        <v>453</v>
      </c>
      <c r="BN127" s="1072"/>
      <c r="BO127" s="1072"/>
      <c r="BP127" s="1072"/>
      <c r="BQ127" s="1072"/>
      <c r="BR127" s="1072"/>
      <c r="BS127" s="1073"/>
      <c r="BT127" s="1074" t="s">
        <v>454</v>
      </c>
      <c r="BU127" s="1072"/>
      <c r="BV127" s="1072"/>
      <c r="BW127" s="1072"/>
      <c r="BX127" s="1072"/>
      <c r="BY127" s="1072"/>
      <c r="BZ127" s="1096"/>
      <c r="CA127" s="235"/>
      <c r="CB127" s="235"/>
      <c r="CC127" s="235"/>
      <c r="CD127" s="236"/>
      <c r="CE127" s="236"/>
      <c r="CF127" s="236"/>
      <c r="CG127" s="233"/>
      <c r="CH127" s="233"/>
      <c r="CI127" s="233"/>
      <c r="CJ127" s="234"/>
      <c r="CK127" s="1063"/>
      <c r="CL127" s="1050"/>
      <c r="CM127" s="1050"/>
      <c r="CN127" s="1050"/>
      <c r="CO127" s="1051"/>
      <c r="CP127" s="988" t="s">
        <v>455</v>
      </c>
      <c r="CQ127" s="989"/>
      <c r="CR127" s="989"/>
      <c r="CS127" s="989"/>
      <c r="CT127" s="989"/>
      <c r="CU127" s="989"/>
      <c r="CV127" s="989"/>
      <c r="CW127" s="989"/>
      <c r="CX127" s="989"/>
      <c r="CY127" s="989"/>
      <c r="CZ127" s="989"/>
      <c r="DA127" s="989"/>
      <c r="DB127" s="989"/>
      <c r="DC127" s="989"/>
      <c r="DD127" s="989"/>
      <c r="DE127" s="989"/>
      <c r="DF127" s="990"/>
      <c r="DG127" s="958" t="s">
        <v>111</v>
      </c>
      <c r="DH127" s="959"/>
      <c r="DI127" s="959"/>
      <c r="DJ127" s="959"/>
      <c r="DK127" s="959"/>
      <c r="DL127" s="959" t="s">
        <v>111</v>
      </c>
      <c r="DM127" s="959"/>
      <c r="DN127" s="959"/>
      <c r="DO127" s="959"/>
      <c r="DP127" s="959"/>
      <c r="DQ127" s="959" t="s">
        <v>111</v>
      </c>
      <c r="DR127" s="959"/>
      <c r="DS127" s="959"/>
      <c r="DT127" s="959"/>
      <c r="DU127" s="959"/>
      <c r="DV127" s="960" t="s">
        <v>111</v>
      </c>
      <c r="DW127" s="960"/>
      <c r="DX127" s="960"/>
      <c r="DY127" s="960"/>
      <c r="DZ127" s="961"/>
    </row>
    <row r="128" spans="1:130" s="199" customFormat="1" ht="26.25" customHeight="1" thickBot="1" x14ac:dyDescent="0.2">
      <c r="A128" s="1082" t="s">
        <v>456</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457</v>
      </c>
      <c r="X128" s="1084"/>
      <c r="Y128" s="1084"/>
      <c r="Z128" s="1085"/>
      <c r="AA128" s="1086">
        <v>46635</v>
      </c>
      <c r="AB128" s="1087"/>
      <c r="AC128" s="1087"/>
      <c r="AD128" s="1087"/>
      <c r="AE128" s="1088"/>
      <c r="AF128" s="1089">
        <v>51333</v>
      </c>
      <c r="AG128" s="1087"/>
      <c r="AH128" s="1087"/>
      <c r="AI128" s="1087"/>
      <c r="AJ128" s="1088"/>
      <c r="AK128" s="1089">
        <v>55736</v>
      </c>
      <c r="AL128" s="1087"/>
      <c r="AM128" s="1087"/>
      <c r="AN128" s="1087"/>
      <c r="AO128" s="1088"/>
      <c r="AP128" s="1090"/>
      <c r="AQ128" s="1091"/>
      <c r="AR128" s="1091"/>
      <c r="AS128" s="1091"/>
      <c r="AT128" s="1092"/>
      <c r="AU128" s="235"/>
      <c r="AV128" s="235"/>
      <c r="AW128" s="235"/>
      <c r="AX128" s="927" t="s">
        <v>458</v>
      </c>
      <c r="AY128" s="928"/>
      <c r="AZ128" s="928"/>
      <c r="BA128" s="928"/>
      <c r="BB128" s="928"/>
      <c r="BC128" s="928"/>
      <c r="BD128" s="928"/>
      <c r="BE128" s="929"/>
      <c r="BF128" s="1093" t="s">
        <v>111</v>
      </c>
      <c r="BG128" s="1094"/>
      <c r="BH128" s="1094"/>
      <c r="BI128" s="1094"/>
      <c r="BJ128" s="1094"/>
      <c r="BK128" s="1094"/>
      <c r="BL128" s="1095"/>
      <c r="BM128" s="1093">
        <v>13.53</v>
      </c>
      <c r="BN128" s="1094"/>
      <c r="BO128" s="1094"/>
      <c r="BP128" s="1094"/>
      <c r="BQ128" s="1094"/>
      <c r="BR128" s="1094"/>
      <c r="BS128" s="1095"/>
      <c r="BT128" s="1093">
        <v>20</v>
      </c>
      <c r="BU128" s="1094"/>
      <c r="BV128" s="1094"/>
      <c r="BW128" s="1094"/>
      <c r="BX128" s="1094"/>
      <c r="BY128" s="1094"/>
      <c r="BZ128" s="1118"/>
      <c r="CA128" s="236"/>
      <c r="CB128" s="236"/>
      <c r="CC128" s="236"/>
      <c r="CD128" s="236"/>
      <c r="CE128" s="236"/>
      <c r="CF128" s="236"/>
      <c r="CG128" s="233"/>
      <c r="CH128" s="233"/>
      <c r="CI128" s="233"/>
      <c r="CJ128" s="234"/>
      <c r="CK128" s="1064"/>
      <c r="CL128" s="1065"/>
      <c r="CM128" s="1065"/>
      <c r="CN128" s="1065"/>
      <c r="CO128" s="1066"/>
      <c r="CP128" s="1075" t="s">
        <v>459</v>
      </c>
      <c r="CQ128" s="1076"/>
      <c r="CR128" s="1076"/>
      <c r="CS128" s="1076"/>
      <c r="CT128" s="1076"/>
      <c r="CU128" s="1076"/>
      <c r="CV128" s="1076"/>
      <c r="CW128" s="1076"/>
      <c r="CX128" s="1076"/>
      <c r="CY128" s="1076"/>
      <c r="CZ128" s="1076"/>
      <c r="DA128" s="1076"/>
      <c r="DB128" s="1076"/>
      <c r="DC128" s="1076"/>
      <c r="DD128" s="1076"/>
      <c r="DE128" s="1076"/>
      <c r="DF128" s="1077"/>
      <c r="DG128" s="1078">
        <v>16622</v>
      </c>
      <c r="DH128" s="1079"/>
      <c r="DI128" s="1079"/>
      <c r="DJ128" s="1079"/>
      <c r="DK128" s="1079"/>
      <c r="DL128" s="1079">
        <v>16456</v>
      </c>
      <c r="DM128" s="1079"/>
      <c r="DN128" s="1079"/>
      <c r="DO128" s="1079"/>
      <c r="DP128" s="1079"/>
      <c r="DQ128" s="1079">
        <v>15400</v>
      </c>
      <c r="DR128" s="1079"/>
      <c r="DS128" s="1079"/>
      <c r="DT128" s="1079"/>
      <c r="DU128" s="1079"/>
      <c r="DV128" s="1080">
        <v>0.2</v>
      </c>
      <c r="DW128" s="1080"/>
      <c r="DX128" s="1080"/>
      <c r="DY128" s="1080"/>
      <c r="DZ128" s="1081"/>
    </row>
    <row r="129" spans="1:131" s="199" customFormat="1" ht="26.25" customHeight="1" x14ac:dyDescent="0.15">
      <c r="A129" s="969" t="s">
        <v>91</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12" t="s">
        <v>460</v>
      </c>
      <c r="X129" s="1113"/>
      <c r="Y129" s="1113"/>
      <c r="Z129" s="1114"/>
      <c r="AA129" s="997">
        <v>9472758</v>
      </c>
      <c r="AB129" s="998"/>
      <c r="AC129" s="998"/>
      <c r="AD129" s="998"/>
      <c r="AE129" s="999"/>
      <c r="AF129" s="1000">
        <v>9706437</v>
      </c>
      <c r="AG129" s="998"/>
      <c r="AH129" s="998"/>
      <c r="AI129" s="998"/>
      <c r="AJ129" s="999"/>
      <c r="AK129" s="1000">
        <v>8945589</v>
      </c>
      <c r="AL129" s="998"/>
      <c r="AM129" s="998"/>
      <c r="AN129" s="998"/>
      <c r="AO129" s="999"/>
      <c r="AP129" s="1115"/>
      <c r="AQ129" s="1116"/>
      <c r="AR129" s="1116"/>
      <c r="AS129" s="1116"/>
      <c r="AT129" s="1117"/>
      <c r="AU129" s="237"/>
      <c r="AV129" s="237"/>
      <c r="AW129" s="237"/>
      <c r="AX129" s="1106" t="s">
        <v>461</v>
      </c>
      <c r="AY129" s="989"/>
      <c r="AZ129" s="989"/>
      <c r="BA129" s="989"/>
      <c r="BB129" s="989"/>
      <c r="BC129" s="989"/>
      <c r="BD129" s="989"/>
      <c r="BE129" s="990"/>
      <c r="BF129" s="1107" t="s">
        <v>111</v>
      </c>
      <c r="BG129" s="1108"/>
      <c r="BH129" s="1108"/>
      <c r="BI129" s="1108"/>
      <c r="BJ129" s="1108"/>
      <c r="BK129" s="1108"/>
      <c r="BL129" s="1109"/>
      <c r="BM129" s="1107">
        <v>18.53</v>
      </c>
      <c r="BN129" s="1108"/>
      <c r="BO129" s="1108"/>
      <c r="BP129" s="1108"/>
      <c r="BQ129" s="1108"/>
      <c r="BR129" s="1108"/>
      <c r="BS129" s="1109"/>
      <c r="BT129" s="1107">
        <v>30</v>
      </c>
      <c r="BU129" s="1110"/>
      <c r="BV129" s="1110"/>
      <c r="BW129" s="1110"/>
      <c r="BX129" s="1110"/>
      <c r="BY129" s="1110"/>
      <c r="BZ129" s="111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9" t="s">
        <v>462</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12" t="s">
        <v>463</v>
      </c>
      <c r="X130" s="1113"/>
      <c r="Y130" s="1113"/>
      <c r="Z130" s="1114"/>
      <c r="AA130" s="997">
        <v>2588927</v>
      </c>
      <c r="AB130" s="998"/>
      <c r="AC130" s="998"/>
      <c r="AD130" s="998"/>
      <c r="AE130" s="999"/>
      <c r="AF130" s="1000">
        <v>2761180</v>
      </c>
      <c r="AG130" s="998"/>
      <c r="AH130" s="998"/>
      <c r="AI130" s="998"/>
      <c r="AJ130" s="999"/>
      <c r="AK130" s="1000">
        <v>2743911</v>
      </c>
      <c r="AL130" s="998"/>
      <c r="AM130" s="998"/>
      <c r="AN130" s="998"/>
      <c r="AO130" s="999"/>
      <c r="AP130" s="1115"/>
      <c r="AQ130" s="1116"/>
      <c r="AR130" s="1116"/>
      <c r="AS130" s="1116"/>
      <c r="AT130" s="1117"/>
      <c r="AU130" s="237"/>
      <c r="AV130" s="237"/>
      <c r="AW130" s="237"/>
      <c r="AX130" s="1106" t="s">
        <v>464</v>
      </c>
      <c r="AY130" s="989"/>
      <c r="AZ130" s="989"/>
      <c r="BA130" s="989"/>
      <c r="BB130" s="989"/>
      <c r="BC130" s="989"/>
      <c r="BD130" s="989"/>
      <c r="BE130" s="990"/>
      <c r="BF130" s="1143">
        <v>11.5</v>
      </c>
      <c r="BG130" s="1144"/>
      <c r="BH130" s="1144"/>
      <c r="BI130" s="1144"/>
      <c r="BJ130" s="1144"/>
      <c r="BK130" s="1144"/>
      <c r="BL130" s="1145"/>
      <c r="BM130" s="1143">
        <v>25</v>
      </c>
      <c r="BN130" s="1144"/>
      <c r="BO130" s="1144"/>
      <c r="BP130" s="1144"/>
      <c r="BQ130" s="1144"/>
      <c r="BR130" s="1144"/>
      <c r="BS130" s="1145"/>
      <c r="BT130" s="1143">
        <v>35</v>
      </c>
      <c r="BU130" s="1146"/>
      <c r="BV130" s="1146"/>
      <c r="BW130" s="1146"/>
      <c r="BX130" s="1146"/>
      <c r="BY130" s="1146"/>
      <c r="BZ130" s="114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8"/>
      <c r="B131" s="1149"/>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50" t="s">
        <v>465</v>
      </c>
      <c r="X131" s="1151"/>
      <c r="Y131" s="1151"/>
      <c r="Z131" s="1152"/>
      <c r="AA131" s="1044">
        <v>6883831</v>
      </c>
      <c r="AB131" s="1023"/>
      <c r="AC131" s="1023"/>
      <c r="AD131" s="1023"/>
      <c r="AE131" s="1024"/>
      <c r="AF131" s="1022">
        <v>6945257</v>
      </c>
      <c r="AG131" s="1023"/>
      <c r="AH131" s="1023"/>
      <c r="AI131" s="1023"/>
      <c r="AJ131" s="1024"/>
      <c r="AK131" s="1022">
        <v>6201678</v>
      </c>
      <c r="AL131" s="1023"/>
      <c r="AM131" s="1023"/>
      <c r="AN131" s="1023"/>
      <c r="AO131" s="1024"/>
      <c r="AP131" s="1153"/>
      <c r="AQ131" s="1154"/>
      <c r="AR131" s="1154"/>
      <c r="AS131" s="1154"/>
      <c r="AT131" s="1155"/>
      <c r="AU131" s="237"/>
      <c r="AV131" s="237"/>
      <c r="AW131" s="237"/>
      <c r="AX131" s="1125" t="s">
        <v>466</v>
      </c>
      <c r="AY131" s="1076"/>
      <c r="AZ131" s="1076"/>
      <c r="BA131" s="1076"/>
      <c r="BB131" s="1076"/>
      <c r="BC131" s="1076"/>
      <c r="BD131" s="1076"/>
      <c r="BE131" s="1077"/>
      <c r="BF131" s="1126">
        <v>135.80000000000001</v>
      </c>
      <c r="BG131" s="1127"/>
      <c r="BH131" s="1127"/>
      <c r="BI131" s="1127"/>
      <c r="BJ131" s="1127"/>
      <c r="BK131" s="1127"/>
      <c r="BL131" s="1128"/>
      <c r="BM131" s="1126">
        <v>350</v>
      </c>
      <c r="BN131" s="1127"/>
      <c r="BO131" s="1127"/>
      <c r="BP131" s="1127"/>
      <c r="BQ131" s="1127"/>
      <c r="BR131" s="1127"/>
      <c r="BS131" s="1128"/>
      <c r="BT131" s="1129"/>
      <c r="BU131" s="1130"/>
      <c r="BV131" s="1130"/>
      <c r="BW131" s="1130"/>
      <c r="BX131" s="1130"/>
      <c r="BY131" s="1130"/>
      <c r="BZ131" s="113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32" t="s">
        <v>467</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468</v>
      </c>
      <c r="W132" s="1136"/>
      <c r="X132" s="1136"/>
      <c r="Y132" s="1136"/>
      <c r="Z132" s="1137"/>
      <c r="AA132" s="1138">
        <v>16.569538099999999</v>
      </c>
      <c r="AB132" s="1139"/>
      <c r="AC132" s="1139"/>
      <c r="AD132" s="1139"/>
      <c r="AE132" s="1140"/>
      <c r="AF132" s="1141">
        <v>9.6244530620000006</v>
      </c>
      <c r="AG132" s="1139"/>
      <c r="AH132" s="1139"/>
      <c r="AI132" s="1139"/>
      <c r="AJ132" s="1140"/>
      <c r="AK132" s="1141">
        <v>8.5985438129999991</v>
      </c>
      <c r="AL132" s="1139"/>
      <c r="AM132" s="1139"/>
      <c r="AN132" s="1139"/>
      <c r="AO132" s="1140"/>
      <c r="AP132" s="1038"/>
      <c r="AQ132" s="1039"/>
      <c r="AR132" s="1039"/>
      <c r="AS132" s="1039"/>
      <c r="AT132" s="114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19" t="s">
        <v>469</v>
      </c>
      <c r="W133" s="1119"/>
      <c r="X133" s="1119"/>
      <c r="Y133" s="1119"/>
      <c r="Z133" s="1120"/>
      <c r="AA133" s="1121">
        <v>16.7</v>
      </c>
      <c r="AB133" s="1122"/>
      <c r="AC133" s="1122"/>
      <c r="AD133" s="1122"/>
      <c r="AE133" s="1123"/>
      <c r="AF133" s="1121">
        <v>14.4</v>
      </c>
      <c r="AG133" s="1122"/>
      <c r="AH133" s="1122"/>
      <c r="AI133" s="1122"/>
      <c r="AJ133" s="1123"/>
      <c r="AK133" s="1121">
        <v>11.5</v>
      </c>
      <c r="AL133" s="1122"/>
      <c r="AM133" s="1122"/>
      <c r="AN133" s="1122"/>
      <c r="AO133" s="1123"/>
      <c r="AP133" s="1068"/>
      <c r="AQ133" s="1069"/>
      <c r="AR133" s="1069"/>
      <c r="AS133" s="1069"/>
      <c r="AT133" s="112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9" t="s">
        <v>472</v>
      </c>
      <c r="L7" s="256"/>
      <c r="M7" s="257" t="s">
        <v>473</v>
      </c>
      <c r="N7" s="258"/>
    </row>
    <row r="8" spans="1:16" x14ac:dyDescent="0.15">
      <c r="A8" s="250"/>
      <c r="B8" s="246"/>
      <c r="C8" s="246"/>
      <c r="D8" s="246"/>
      <c r="E8" s="246"/>
      <c r="F8" s="246"/>
      <c r="G8" s="259"/>
      <c r="H8" s="260"/>
      <c r="I8" s="260"/>
      <c r="J8" s="261"/>
      <c r="K8" s="1160"/>
      <c r="L8" s="262" t="s">
        <v>474</v>
      </c>
      <c r="M8" s="263" t="s">
        <v>475</v>
      </c>
      <c r="N8" s="264" t="s">
        <v>476</v>
      </c>
    </row>
    <row r="9" spans="1:16" x14ac:dyDescent="0.15">
      <c r="A9" s="250"/>
      <c r="B9" s="246"/>
      <c r="C9" s="246"/>
      <c r="D9" s="246"/>
      <c r="E9" s="246"/>
      <c r="F9" s="246"/>
      <c r="G9" s="1161" t="s">
        <v>477</v>
      </c>
      <c r="H9" s="1162"/>
      <c r="I9" s="1162"/>
      <c r="J9" s="1163"/>
      <c r="K9" s="265">
        <v>2166138</v>
      </c>
      <c r="L9" s="266">
        <v>183851</v>
      </c>
      <c r="M9" s="267">
        <v>85150</v>
      </c>
      <c r="N9" s="268">
        <v>115.9</v>
      </c>
    </row>
    <row r="10" spans="1:16" x14ac:dyDescent="0.15">
      <c r="A10" s="250"/>
      <c r="B10" s="246"/>
      <c r="C10" s="246"/>
      <c r="D10" s="246"/>
      <c r="E10" s="246"/>
      <c r="F10" s="246"/>
      <c r="G10" s="1161" t="s">
        <v>478</v>
      </c>
      <c r="H10" s="1162"/>
      <c r="I10" s="1162"/>
      <c r="J10" s="1163"/>
      <c r="K10" s="269">
        <v>204109</v>
      </c>
      <c r="L10" s="270">
        <v>17324</v>
      </c>
      <c r="M10" s="271">
        <v>9032</v>
      </c>
      <c r="N10" s="272">
        <v>91.8</v>
      </c>
    </row>
    <row r="11" spans="1:16" ht="13.5" customHeight="1" x14ac:dyDescent="0.15">
      <c r="A11" s="250"/>
      <c r="B11" s="246"/>
      <c r="C11" s="246"/>
      <c r="D11" s="246"/>
      <c r="E11" s="246"/>
      <c r="F11" s="246"/>
      <c r="G11" s="1161" t="s">
        <v>479</v>
      </c>
      <c r="H11" s="1162"/>
      <c r="I11" s="1162"/>
      <c r="J11" s="1163"/>
      <c r="K11" s="269">
        <v>24466</v>
      </c>
      <c r="L11" s="270">
        <v>2077</v>
      </c>
      <c r="M11" s="271">
        <v>13711</v>
      </c>
      <c r="N11" s="272">
        <v>-84.9</v>
      </c>
    </row>
    <row r="12" spans="1:16" ht="13.5" customHeight="1" x14ac:dyDescent="0.15">
      <c r="A12" s="250"/>
      <c r="B12" s="246"/>
      <c r="C12" s="246"/>
      <c r="D12" s="246"/>
      <c r="E12" s="246"/>
      <c r="F12" s="246"/>
      <c r="G12" s="1161" t="s">
        <v>480</v>
      </c>
      <c r="H12" s="1162"/>
      <c r="I12" s="1162"/>
      <c r="J12" s="1163"/>
      <c r="K12" s="269" t="s">
        <v>481</v>
      </c>
      <c r="L12" s="270" t="s">
        <v>481</v>
      </c>
      <c r="M12" s="271">
        <v>641</v>
      </c>
      <c r="N12" s="272" t="s">
        <v>481</v>
      </c>
    </row>
    <row r="13" spans="1:16" ht="13.5" customHeight="1" x14ac:dyDescent="0.15">
      <c r="A13" s="250"/>
      <c r="B13" s="246"/>
      <c r="C13" s="246"/>
      <c r="D13" s="246"/>
      <c r="E13" s="246"/>
      <c r="F13" s="246"/>
      <c r="G13" s="1161" t="s">
        <v>482</v>
      </c>
      <c r="H13" s="1162"/>
      <c r="I13" s="1162"/>
      <c r="J13" s="1163"/>
      <c r="K13" s="269" t="s">
        <v>481</v>
      </c>
      <c r="L13" s="270" t="s">
        <v>481</v>
      </c>
      <c r="M13" s="271" t="s">
        <v>481</v>
      </c>
      <c r="N13" s="272" t="s">
        <v>481</v>
      </c>
    </row>
    <row r="14" spans="1:16" ht="13.5" customHeight="1" x14ac:dyDescent="0.15">
      <c r="A14" s="250"/>
      <c r="B14" s="246"/>
      <c r="C14" s="246"/>
      <c r="D14" s="246"/>
      <c r="E14" s="246"/>
      <c r="F14" s="246"/>
      <c r="G14" s="1161" t="s">
        <v>483</v>
      </c>
      <c r="H14" s="1162"/>
      <c r="I14" s="1162"/>
      <c r="J14" s="1163"/>
      <c r="K14" s="269">
        <v>151274</v>
      </c>
      <c r="L14" s="270">
        <v>12839</v>
      </c>
      <c r="M14" s="271">
        <v>4184</v>
      </c>
      <c r="N14" s="272">
        <v>206.9</v>
      </c>
    </row>
    <row r="15" spans="1:16" ht="13.5" customHeight="1" x14ac:dyDescent="0.15">
      <c r="A15" s="250"/>
      <c r="B15" s="246"/>
      <c r="C15" s="246"/>
      <c r="D15" s="246"/>
      <c r="E15" s="246"/>
      <c r="F15" s="246"/>
      <c r="G15" s="1161" t="s">
        <v>484</v>
      </c>
      <c r="H15" s="1162"/>
      <c r="I15" s="1162"/>
      <c r="J15" s="1163"/>
      <c r="K15" s="269">
        <v>5867</v>
      </c>
      <c r="L15" s="270">
        <v>498</v>
      </c>
      <c r="M15" s="271">
        <v>2000</v>
      </c>
      <c r="N15" s="272">
        <v>-75.099999999999994</v>
      </c>
    </row>
    <row r="16" spans="1:16" x14ac:dyDescent="0.15">
      <c r="A16" s="250"/>
      <c r="B16" s="246"/>
      <c r="C16" s="246"/>
      <c r="D16" s="246"/>
      <c r="E16" s="246"/>
      <c r="F16" s="246"/>
      <c r="G16" s="1164" t="s">
        <v>485</v>
      </c>
      <c r="H16" s="1165"/>
      <c r="I16" s="1165"/>
      <c r="J16" s="1166"/>
      <c r="K16" s="270">
        <v>-211089</v>
      </c>
      <c r="L16" s="270">
        <v>-17916</v>
      </c>
      <c r="M16" s="271">
        <v>-8546</v>
      </c>
      <c r="N16" s="272">
        <v>109.6</v>
      </c>
    </row>
    <row r="17" spans="1:16" x14ac:dyDescent="0.15">
      <c r="A17" s="250"/>
      <c r="B17" s="246"/>
      <c r="C17" s="246"/>
      <c r="D17" s="246"/>
      <c r="E17" s="246"/>
      <c r="F17" s="246"/>
      <c r="G17" s="1164" t="s">
        <v>170</v>
      </c>
      <c r="H17" s="1165"/>
      <c r="I17" s="1165"/>
      <c r="J17" s="1166"/>
      <c r="K17" s="270">
        <v>2340765</v>
      </c>
      <c r="L17" s="270">
        <v>198673</v>
      </c>
      <c r="M17" s="271">
        <v>106172</v>
      </c>
      <c r="N17" s="272">
        <v>87.1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56" t="s">
        <v>490</v>
      </c>
      <c r="H21" s="1157"/>
      <c r="I21" s="1157"/>
      <c r="J21" s="1158"/>
      <c r="K21" s="282">
        <v>24.61</v>
      </c>
      <c r="L21" s="283">
        <v>10.19</v>
      </c>
      <c r="M21" s="284">
        <v>14.42</v>
      </c>
      <c r="N21" s="251"/>
      <c r="O21" s="285"/>
      <c r="P21" s="281"/>
    </row>
    <row r="22" spans="1:16" s="286" customFormat="1" x14ac:dyDescent="0.15">
      <c r="A22" s="281"/>
      <c r="B22" s="251"/>
      <c r="C22" s="251"/>
      <c r="D22" s="251"/>
      <c r="E22" s="251"/>
      <c r="F22" s="251"/>
      <c r="G22" s="1156" t="s">
        <v>491</v>
      </c>
      <c r="H22" s="1157"/>
      <c r="I22" s="1157"/>
      <c r="J22" s="1158"/>
      <c r="K22" s="287">
        <v>91.8</v>
      </c>
      <c r="L22" s="288">
        <v>96.4</v>
      </c>
      <c r="M22" s="289">
        <v>-4.5999999999999996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9" t="s">
        <v>472</v>
      </c>
      <c r="L30" s="256"/>
      <c r="M30" s="257" t="s">
        <v>473</v>
      </c>
      <c r="N30" s="258"/>
    </row>
    <row r="31" spans="1:16" x14ac:dyDescent="0.15">
      <c r="A31" s="250"/>
      <c r="B31" s="246"/>
      <c r="C31" s="246"/>
      <c r="D31" s="246"/>
      <c r="E31" s="246"/>
      <c r="F31" s="246"/>
      <c r="G31" s="259"/>
      <c r="H31" s="260"/>
      <c r="I31" s="260"/>
      <c r="J31" s="261"/>
      <c r="K31" s="1160"/>
      <c r="L31" s="262" t="s">
        <v>474</v>
      </c>
      <c r="M31" s="263" t="s">
        <v>475</v>
      </c>
      <c r="N31" s="264" t="s">
        <v>476</v>
      </c>
    </row>
    <row r="32" spans="1:16" ht="27" customHeight="1" x14ac:dyDescent="0.15">
      <c r="A32" s="250"/>
      <c r="B32" s="246"/>
      <c r="C32" s="246"/>
      <c r="D32" s="246"/>
      <c r="E32" s="246"/>
      <c r="F32" s="246"/>
      <c r="G32" s="1172" t="s">
        <v>495</v>
      </c>
      <c r="H32" s="1173"/>
      <c r="I32" s="1173"/>
      <c r="J32" s="1174"/>
      <c r="K32" s="296">
        <v>2515985</v>
      </c>
      <c r="L32" s="296">
        <v>213545</v>
      </c>
      <c r="M32" s="297">
        <v>58921</v>
      </c>
      <c r="N32" s="298">
        <v>262.39999999999998</v>
      </c>
    </row>
    <row r="33" spans="1:16" ht="13.5" customHeight="1" x14ac:dyDescent="0.15">
      <c r="A33" s="250"/>
      <c r="B33" s="246"/>
      <c r="C33" s="246"/>
      <c r="D33" s="246"/>
      <c r="E33" s="246"/>
      <c r="F33" s="246"/>
      <c r="G33" s="1172" t="s">
        <v>496</v>
      </c>
      <c r="H33" s="1173"/>
      <c r="I33" s="1173"/>
      <c r="J33" s="1174"/>
      <c r="K33" s="296" t="s">
        <v>481</v>
      </c>
      <c r="L33" s="296" t="s">
        <v>481</v>
      </c>
      <c r="M33" s="297" t="s">
        <v>481</v>
      </c>
      <c r="N33" s="298" t="s">
        <v>481</v>
      </c>
    </row>
    <row r="34" spans="1:16" ht="27" customHeight="1" x14ac:dyDescent="0.15">
      <c r="A34" s="250"/>
      <c r="B34" s="246"/>
      <c r="C34" s="246"/>
      <c r="D34" s="246"/>
      <c r="E34" s="246"/>
      <c r="F34" s="246"/>
      <c r="G34" s="1172" t="s">
        <v>497</v>
      </c>
      <c r="H34" s="1173"/>
      <c r="I34" s="1173"/>
      <c r="J34" s="1174"/>
      <c r="K34" s="296" t="s">
        <v>481</v>
      </c>
      <c r="L34" s="296" t="s">
        <v>481</v>
      </c>
      <c r="M34" s="297">
        <v>1</v>
      </c>
      <c r="N34" s="298" t="s">
        <v>481</v>
      </c>
    </row>
    <row r="35" spans="1:16" ht="27" customHeight="1" x14ac:dyDescent="0.15">
      <c r="A35" s="250"/>
      <c r="B35" s="246"/>
      <c r="C35" s="246"/>
      <c r="D35" s="246"/>
      <c r="E35" s="246"/>
      <c r="F35" s="246"/>
      <c r="G35" s="1172" t="s">
        <v>498</v>
      </c>
      <c r="H35" s="1173"/>
      <c r="I35" s="1173"/>
      <c r="J35" s="1174"/>
      <c r="K35" s="296">
        <v>813721</v>
      </c>
      <c r="L35" s="296">
        <v>69065</v>
      </c>
      <c r="M35" s="297">
        <v>21946</v>
      </c>
      <c r="N35" s="298">
        <v>214.7</v>
      </c>
    </row>
    <row r="36" spans="1:16" ht="27" customHeight="1" x14ac:dyDescent="0.15">
      <c r="A36" s="250"/>
      <c r="B36" s="246"/>
      <c r="C36" s="246"/>
      <c r="D36" s="246"/>
      <c r="E36" s="246"/>
      <c r="F36" s="246"/>
      <c r="G36" s="1172" t="s">
        <v>499</v>
      </c>
      <c r="H36" s="1173"/>
      <c r="I36" s="1173"/>
      <c r="J36" s="1174"/>
      <c r="K36" s="296">
        <v>2039</v>
      </c>
      <c r="L36" s="296">
        <v>173</v>
      </c>
      <c r="M36" s="297">
        <v>3467</v>
      </c>
      <c r="N36" s="298">
        <v>-95</v>
      </c>
    </row>
    <row r="37" spans="1:16" ht="13.5" customHeight="1" x14ac:dyDescent="0.15">
      <c r="A37" s="250"/>
      <c r="B37" s="246"/>
      <c r="C37" s="246"/>
      <c r="D37" s="246"/>
      <c r="E37" s="246"/>
      <c r="F37" s="246"/>
      <c r="G37" s="1172" t="s">
        <v>500</v>
      </c>
      <c r="H37" s="1173"/>
      <c r="I37" s="1173"/>
      <c r="J37" s="1174"/>
      <c r="K37" s="296">
        <v>1091</v>
      </c>
      <c r="L37" s="296">
        <v>93</v>
      </c>
      <c r="M37" s="297">
        <v>1242</v>
      </c>
      <c r="N37" s="298">
        <v>-92.5</v>
      </c>
    </row>
    <row r="38" spans="1:16" ht="27" customHeight="1" x14ac:dyDescent="0.15">
      <c r="A38" s="250"/>
      <c r="B38" s="246"/>
      <c r="C38" s="246"/>
      <c r="D38" s="246"/>
      <c r="E38" s="246"/>
      <c r="F38" s="246"/>
      <c r="G38" s="1175" t="s">
        <v>501</v>
      </c>
      <c r="H38" s="1176"/>
      <c r="I38" s="1176"/>
      <c r="J38" s="1177"/>
      <c r="K38" s="299">
        <v>65</v>
      </c>
      <c r="L38" s="299">
        <v>6</v>
      </c>
      <c r="M38" s="300">
        <v>1</v>
      </c>
      <c r="N38" s="301">
        <v>500</v>
      </c>
      <c r="O38" s="295"/>
    </row>
    <row r="39" spans="1:16" x14ac:dyDescent="0.15">
      <c r="A39" s="250"/>
      <c r="B39" s="246"/>
      <c r="C39" s="246"/>
      <c r="D39" s="246"/>
      <c r="E39" s="246"/>
      <c r="F39" s="246"/>
      <c r="G39" s="1175" t="s">
        <v>502</v>
      </c>
      <c r="H39" s="1176"/>
      <c r="I39" s="1176"/>
      <c r="J39" s="1177"/>
      <c r="K39" s="302">
        <v>-55736</v>
      </c>
      <c r="L39" s="302">
        <v>-4731</v>
      </c>
      <c r="M39" s="303">
        <v>-1780</v>
      </c>
      <c r="N39" s="304">
        <v>165.8</v>
      </c>
      <c r="O39" s="295"/>
    </row>
    <row r="40" spans="1:16" ht="27" customHeight="1" x14ac:dyDescent="0.15">
      <c r="A40" s="250"/>
      <c r="B40" s="246"/>
      <c r="C40" s="246"/>
      <c r="D40" s="246"/>
      <c r="E40" s="246"/>
      <c r="F40" s="246"/>
      <c r="G40" s="1172" t="s">
        <v>503</v>
      </c>
      <c r="H40" s="1173"/>
      <c r="I40" s="1173"/>
      <c r="J40" s="1174"/>
      <c r="K40" s="302">
        <v>-2743911</v>
      </c>
      <c r="L40" s="302">
        <v>-232890</v>
      </c>
      <c r="M40" s="303">
        <v>-57269</v>
      </c>
      <c r="N40" s="304">
        <v>306.7</v>
      </c>
      <c r="O40" s="295"/>
    </row>
    <row r="41" spans="1:16" x14ac:dyDescent="0.15">
      <c r="A41" s="250"/>
      <c r="B41" s="246"/>
      <c r="C41" s="246"/>
      <c r="D41" s="246"/>
      <c r="E41" s="246"/>
      <c r="F41" s="246"/>
      <c r="G41" s="1178" t="s">
        <v>281</v>
      </c>
      <c r="H41" s="1179"/>
      <c r="I41" s="1179"/>
      <c r="J41" s="1180"/>
      <c r="K41" s="296">
        <v>533254</v>
      </c>
      <c r="L41" s="302">
        <v>45260</v>
      </c>
      <c r="M41" s="303">
        <v>26530</v>
      </c>
      <c r="N41" s="304">
        <v>70.599999999999994</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67" t="s">
        <v>472</v>
      </c>
      <c r="J49" s="1169" t="s">
        <v>507</v>
      </c>
      <c r="K49" s="1170"/>
      <c r="L49" s="1170"/>
      <c r="M49" s="1170"/>
      <c r="N49" s="1171"/>
    </row>
    <row r="50" spans="1:14" x14ac:dyDescent="0.15">
      <c r="A50" s="250"/>
      <c r="B50" s="246"/>
      <c r="C50" s="246"/>
      <c r="D50" s="246"/>
      <c r="E50" s="246"/>
      <c r="F50" s="246"/>
      <c r="G50" s="314"/>
      <c r="H50" s="315"/>
      <c r="I50" s="1168"/>
      <c r="J50" s="316" t="s">
        <v>508</v>
      </c>
      <c r="K50" s="317" t="s">
        <v>509</v>
      </c>
      <c r="L50" s="318" t="s">
        <v>510</v>
      </c>
      <c r="M50" s="319" t="s">
        <v>511</v>
      </c>
      <c r="N50" s="320" t="s">
        <v>512</v>
      </c>
    </row>
    <row r="51" spans="1:14" x14ac:dyDescent="0.15">
      <c r="A51" s="250"/>
      <c r="B51" s="246"/>
      <c r="C51" s="246"/>
      <c r="D51" s="246"/>
      <c r="E51" s="246"/>
      <c r="F51" s="246"/>
      <c r="G51" s="312" t="s">
        <v>513</v>
      </c>
      <c r="H51" s="313"/>
      <c r="I51" s="321">
        <v>2262514</v>
      </c>
      <c r="J51" s="322">
        <v>172803</v>
      </c>
      <c r="K51" s="323">
        <v>11.3</v>
      </c>
      <c r="L51" s="324">
        <v>66496</v>
      </c>
      <c r="M51" s="325">
        <v>-6.2</v>
      </c>
      <c r="N51" s="326">
        <v>17.5</v>
      </c>
    </row>
    <row r="52" spans="1:14" x14ac:dyDescent="0.15">
      <c r="A52" s="250"/>
      <c r="B52" s="246"/>
      <c r="C52" s="246"/>
      <c r="D52" s="246"/>
      <c r="E52" s="246"/>
      <c r="F52" s="246"/>
      <c r="G52" s="327"/>
      <c r="H52" s="328" t="s">
        <v>514</v>
      </c>
      <c r="I52" s="329">
        <v>1174645</v>
      </c>
      <c r="J52" s="330">
        <v>89715</v>
      </c>
      <c r="K52" s="331">
        <v>-18.2</v>
      </c>
      <c r="L52" s="332">
        <v>36530</v>
      </c>
      <c r="M52" s="333">
        <v>-8.4</v>
      </c>
      <c r="N52" s="334">
        <v>-9.8000000000000007</v>
      </c>
    </row>
    <row r="53" spans="1:14" x14ac:dyDescent="0.15">
      <c r="A53" s="250"/>
      <c r="B53" s="246"/>
      <c r="C53" s="246"/>
      <c r="D53" s="246"/>
      <c r="E53" s="246"/>
      <c r="F53" s="246"/>
      <c r="G53" s="312" t="s">
        <v>515</v>
      </c>
      <c r="H53" s="313"/>
      <c r="I53" s="321">
        <v>2095247</v>
      </c>
      <c r="J53" s="322">
        <v>162826</v>
      </c>
      <c r="K53" s="323">
        <v>-5.8</v>
      </c>
      <c r="L53" s="324">
        <v>82748</v>
      </c>
      <c r="M53" s="325">
        <v>24.4</v>
      </c>
      <c r="N53" s="326">
        <v>-30.2</v>
      </c>
    </row>
    <row r="54" spans="1:14" x14ac:dyDescent="0.15">
      <c r="A54" s="250"/>
      <c r="B54" s="246"/>
      <c r="C54" s="246"/>
      <c r="D54" s="246"/>
      <c r="E54" s="246"/>
      <c r="F54" s="246"/>
      <c r="G54" s="327"/>
      <c r="H54" s="328" t="s">
        <v>514</v>
      </c>
      <c r="I54" s="329">
        <v>1147909</v>
      </c>
      <c r="J54" s="330">
        <v>89206</v>
      </c>
      <c r="K54" s="331">
        <v>-0.6</v>
      </c>
      <c r="L54" s="332">
        <v>44732</v>
      </c>
      <c r="M54" s="333">
        <v>22.5</v>
      </c>
      <c r="N54" s="334">
        <v>-23.1</v>
      </c>
    </row>
    <row r="55" spans="1:14" x14ac:dyDescent="0.15">
      <c r="A55" s="250"/>
      <c r="B55" s="246"/>
      <c r="C55" s="246"/>
      <c r="D55" s="246"/>
      <c r="E55" s="246"/>
      <c r="F55" s="246"/>
      <c r="G55" s="312" t="s">
        <v>516</v>
      </c>
      <c r="H55" s="313"/>
      <c r="I55" s="321">
        <v>1741630</v>
      </c>
      <c r="J55" s="322">
        <v>139152</v>
      </c>
      <c r="K55" s="323">
        <v>-14.5</v>
      </c>
      <c r="L55" s="324">
        <v>91837</v>
      </c>
      <c r="M55" s="325">
        <v>11</v>
      </c>
      <c r="N55" s="326">
        <v>-25.5</v>
      </c>
    </row>
    <row r="56" spans="1:14" x14ac:dyDescent="0.15">
      <c r="A56" s="250"/>
      <c r="B56" s="246"/>
      <c r="C56" s="246"/>
      <c r="D56" s="246"/>
      <c r="E56" s="246"/>
      <c r="F56" s="246"/>
      <c r="G56" s="327"/>
      <c r="H56" s="328" t="s">
        <v>514</v>
      </c>
      <c r="I56" s="329">
        <v>910786</v>
      </c>
      <c r="J56" s="330">
        <v>72770</v>
      </c>
      <c r="K56" s="331">
        <v>-18.399999999999999</v>
      </c>
      <c r="L56" s="332">
        <v>54439</v>
      </c>
      <c r="M56" s="333">
        <v>21.7</v>
      </c>
      <c r="N56" s="334">
        <v>-40.1</v>
      </c>
    </row>
    <row r="57" spans="1:14" x14ac:dyDescent="0.15">
      <c r="A57" s="250"/>
      <c r="B57" s="246"/>
      <c r="C57" s="246"/>
      <c r="D57" s="246"/>
      <c r="E57" s="246"/>
      <c r="F57" s="246"/>
      <c r="G57" s="312" t="s">
        <v>517</v>
      </c>
      <c r="H57" s="313"/>
      <c r="I57" s="321">
        <v>2001266</v>
      </c>
      <c r="J57" s="322">
        <v>164890</v>
      </c>
      <c r="K57" s="323">
        <v>18.5</v>
      </c>
      <c r="L57" s="324">
        <v>106092</v>
      </c>
      <c r="M57" s="325">
        <v>15.5</v>
      </c>
      <c r="N57" s="326">
        <v>3</v>
      </c>
    </row>
    <row r="58" spans="1:14" x14ac:dyDescent="0.15">
      <c r="A58" s="250"/>
      <c r="B58" s="246"/>
      <c r="C58" s="246"/>
      <c r="D58" s="246"/>
      <c r="E58" s="246"/>
      <c r="F58" s="246"/>
      <c r="G58" s="327"/>
      <c r="H58" s="328" t="s">
        <v>514</v>
      </c>
      <c r="I58" s="329">
        <v>543374</v>
      </c>
      <c r="J58" s="330">
        <v>44770</v>
      </c>
      <c r="K58" s="331">
        <v>-38.5</v>
      </c>
      <c r="L58" s="332">
        <v>44299</v>
      </c>
      <c r="M58" s="333">
        <v>-18.600000000000001</v>
      </c>
      <c r="N58" s="334">
        <v>-19.899999999999999</v>
      </c>
    </row>
    <row r="59" spans="1:14" x14ac:dyDescent="0.15">
      <c r="A59" s="250"/>
      <c r="B59" s="246"/>
      <c r="C59" s="246"/>
      <c r="D59" s="246"/>
      <c r="E59" s="246"/>
      <c r="F59" s="246"/>
      <c r="G59" s="312" t="s">
        <v>518</v>
      </c>
      <c r="H59" s="313"/>
      <c r="I59" s="321">
        <v>1171296</v>
      </c>
      <c r="J59" s="322">
        <v>99414</v>
      </c>
      <c r="K59" s="323">
        <v>-39.700000000000003</v>
      </c>
      <c r="L59" s="324">
        <v>78903</v>
      </c>
      <c r="M59" s="325">
        <v>-25.6</v>
      </c>
      <c r="N59" s="326">
        <v>-14.1</v>
      </c>
    </row>
    <row r="60" spans="1:14" x14ac:dyDescent="0.15">
      <c r="A60" s="250"/>
      <c r="B60" s="246"/>
      <c r="C60" s="246"/>
      <c r="D60" s="246"/>
      <c r="E60" s="246"/>
      <c r="F60" s="246"/>
      <c r="G60" s="327"/>
      <c r="H60" s="328" t="s">
        <v>514</v>
      </c>
      <c r="I60" s="335">
        <v>486530</v>
      </c>
      <c r="J60" s="330">
        <v>41294</v>
      </c>
      <c r="K60" s="331">
        <v>-7.8</v>
      </c>
      <c r="L60" s="332">
        <v>49201</v>
      </c>
      <c r="M60" s="333">
        <v>11.1</v>
      </c>
      <c r="N60" s="334">
        <v>-18.899999999999999</v>
      </c>
    </row>
    <row r="61" spans="1:14" x14ac:dyDescent="0.15">
      <c r="A61" s="250"/>
      <c r="B61" s="246"/>
      <c r="C61" s="246"/>
      <c r="D61" s="246"/>
      <c r="E61" s="246"/>
      <c r="F61" s="246"/>
      <c r="G61" s="312" t="s">
        <v>519</v>
      </c>
      <c r="H61" s="336"/>
      <c r="I61" s="337">
        <v>1854391</v>
      </c>
      <c r="J61" s="338">
        <v>147817</v>
      </c>
      <c r="K61" s="339">
        <v>-6</v>
      </c>
      <c r="L61" s="340">
        <v>85215</v>
      </c>
      <c r="M61" s="341">
        <v>3.8</v>
      </c>
      <c r="N61" s="326">
        <v>-9.8000000000000007</v>
      </c>
    </row>
    <row r="62" spans="1:14" x14ac:dyDescent="0.15">
      <c r="A62" s="250"/>
      <c r="B62" s="246"/>
      <c r="C62" s="246"/>
      <c r="D62" s="246"/>
      <c r="E62" s="246"/>
      <c r="F62" s="246"/>
      <c r="G62" s="327"/>
      <c r="H62" s="328" t="s">
        <v>514</v>
      </c>
      <c r="I62" s="329">
        <v>852649</v>
      </c>
      <c r="J62" s="330">
        <v>67551</v>
      </c>
      <c r="K62" s="331">
        <v>-16.7</v>
      </c>
      <c r="L62" s="332">
        <v>45840</v>
      </c>
      <c r="M62" s="333">
        <v>5.7</v>
      </c>
      <c r="N62" s="334">
        <v>-22.4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81" t="s">
        <v>3</v>
      </c>
      <c r="D47" s="1181"/>
      <c r="E47" s="1182"/>
      <c r="F47" s="11">
        <v>8.4700000000000006</v>
      </c>
      <c r="G47" s="12">
        <v>13.87</v>
      </c>
      <c r="H47" s="12">
        <v>12.04</v>
      </c>
      <c r="I47" s="12">
        <v>16.559999999999999</v>
      </c>
      <c r="J47" s="13">
        <v>20.77</v>
      </c>
    </row>
    <row r="48" spans="2:10" ht="57.75" customHeight="1" x14ac:dyDescent="0.15">
      <c r="B48" s="14"/>
      <c r="C48" s="1183" t="s">
        <v>4</v>
      </c>
      <c r="D48" s="1183"/>
      <c r="E48" s="1184"/>
      <c r="F48" s="15">
        <v>5.97</v>
      </c>
      <c r="G48" s="16">
        <v>5.19</v>
      </c>
      <c r="H48" s="16">
        <v>4.93</v>
      </c>
      <c r="I48" s="16">
        <v>4.5999999999999996</v>
      </c>
      <c r="J48" s="17">
        <v>5</v>
      </c>
    </row>
    <row r="49" spans="2:10" ht="57.75" customHeight="1" thickBot="1" x14ac:dyDescent="0.2">
      <c r="B49" s="18"/>
      <c r="C49" s="1185" t="s">
        <v>5</v>
      </c>
      <c r="D49" s="1185"/>
      <c r="E49" s="1186"/>
      <c r="F49" s="19">
        <v>7</v>
      </c>
      <c r="G49" s="20">
        <v>6.74</v>
      </c>
      <c r="H49" s="20">
        <v>0.56000000000000005</v>
      </c>
      <c r="I49" s="20">
        <v>10.86</v>
      </c>
      <c r="J49" s="21">
        <v>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93" t="s">
        <v>526</v>
      </c>
      <c r="D34" s="1193"/>
      <c r="E34" s="1194"/>
      <c r="F34" s="32">
        <v>5.85</v>
      </c>
      <c r="G34" s="33">
        <v>5.0999999999999996</v>
      </c>
      <c r="H34" s="33">
        <v>4.9000000000000004</v>
      </c>
      <c r="I34" s="33">
        <v>4.55</v>
      </c>
      <c r="J34" s="34">
        <v>4.96</v>
      </c>
      <c r="K34" s="22"/>
      <c r="L34" s="22"/>
      <c r="M34" s="22"/>
      <c r="N34" s="22"/>
      <c r="O34" s="22"/>
      <c r="P34" s="22"/>
    </row>
    <row r="35" spans="1:16" ht="39" customHeight="1" x14ac:dyDescent="0.15">
      <c r="A35" s="22"/>
      <c r="B35" s="35"/>
      <c r="C35" s="1187" t="s">
        <v>527</v>
      </c>
      <c r="D35" s="1188"/>
      <c r="E35" s="1189"/>
      <c r="F35" s="36">
        <v>1.98</v>
      </c>
      <c r="G35" s="37">
        <v>1.85</v>
      </c>
      <c r="H35" s="37">
        <v>0.87</v>
      </c>
      <c r="I35" s="37">
        <v>1.38</v>
      </c>
      <c r="J35" s="38">
        <v>1.6</v>
      </c>
      <c r="K35" s="22"/>
      <c r="L35" s="22"/>
      <c r="M35" s="22"/>
      <c r="N35" s="22"/>
      <c r="O35" s="22"/>
      <c r="P35" s="22"/>
    </row>
    <row r="36" spans="1:16" ht="39" customHeight="1" x14ac:dyDescent="0.15">
      <c r="A36" s="22"/>
      <c r="B36" s="35"/>
      <c r="C36" s="1187" t="s">
        <v>528</v>
      </c>
      <c r="D36" s="1188"/>
      <c r="E36" s="1189"/>
      <c r="F36" s="36" t="s">
        <v>481</v>
      </c>
      <c r="G36" s="37" t="s">
        <v>481</v>
      </c>
      <c r="H36" s="37" t="s">
        <v>481</v>
      </c>
      <c r="I36" s="37">
        <v>0.69</v>
      </c>
      <c r="J36" s="38">
        <v>0.53</v>
      </c>
      <c r="K36" s="22"/>
      <c r="L36" s="22"/>
      <c r="M36" s="22"/>
      <c r="N36" s="22"/>
      <c r="O36" s="22"/>
      <c r="P36" s="22"/>
    </row>
    <row r="37" spans="1:16" ht="39" customHeight="1" x14ac:dyDescent="0.15">
      <c r="A37" s="22"/>
      <c r="B37" s="35"/>
      <c r="C37" s="1187" t="s">
        <v>529</v>
      </c>
      <c r="D37" s="1188"/>
      <c r="E37" s="1189"/>
      <c r="F37" s="36">
        <v>0.02</v>
      </c>
      <c r="G37" s="37">
        <v>0.2</v>
      </c>
      <c r="H37" s="37">
        <v>0.2</v>
      </c>
      <c r="I37" s="37">
        <v>0.22</v>
      </c>
      <c r="J37" s="38">
        <v>0.23</v>
      </c>
      <c r="K37" s="22"/>
      <c r="L37" s="22"/>
      <c r="M37" s="22"/>
      <c r="N37" s="22"/>
      <c r="O37" s="22"/>
      <c r="P37" s="22"/>
    </row>
    <row r="38" spans="1:16" ht="39" customHeight="1" x14ac:dyDescent="0.15">
      <c r="A38" s="22"/>
      <c r="B38" s="35"/>
      <c r="C38" s="1187" t="s">
        <v>530</v>
      </c>
      <c r="D38" s="1188"/>
      <c r="E38" s="1189"/>
      <c r="F38" s="36" t="s">
        <v>481</v>
      </c>
      <c r="G38" s="37" t="s">
        <v>481</v>
      </c>
      <c r="H38" s="37" t="s">
        <v>481</v>
      </c>
      <c r="I38" s="37">
        <v>0</v>
      </c>
      <c r="J38" s="38">
        <v>0.03</v>
      </c>
      <c r="K38" s="22"/>
      <c r="L38" s="22"/>
      <c r="M38" s="22"/>
      <c r="N38" s="22"/>
      <c r="O38" s="22"/>
      <c r="P38" s="22"/>
    </row>
    <row r="39" spans="1:16" ht="39" customHeight="1" x14ac:dyDescent="0.15">
      <c r="A39" s="22"/>
      <c r="B39" s="35"/>
      <c r="C39" s="1187" t="s">
        <v>531</v>
      </c>
      <c r="D39" s="1188"/>
      <c r="E39" s="1189"/>
      <c r="F39" s="36">
        <v>0.1</v>
      </c>
      <c r="G39" s="37">
        <v>0.08</v>
      </c>
      <c r="H39" s="37">
        <v>0.03</v>
      </c>
      <c r="I39" s="37">
        <v>0.04</v>
      </c>
      <c r="J39" s="38">
        <v>0.03</v>
      </c>
      <c r="K39" s="22"/>
      <c r="L39" s="22"/>
      <c r="M39" s="22"/>
      <c r="N39" s="22"/>
      <c r="O39" s="22"/>
      <c r="P39" s="22"/>
    </row>
    <row r="40" spans="1:16" ht="39" customHeight="1" x14ac:dyDescent="0.15">
      <c r="A40" s="22"/>
      <c r="B40" s="35"/>
      <c r="C40" s="1187" t="s">
        <v>532</v>
      </c>
      <c r="D40" s="1188"/>
      <c r="E40" s="1189"/>
      <c r="F40" s="36">
        <v>0</v>
      </c>
      <c r="G40" s="37">
        <v>0.01</v>
      </c>
      <c r="H40" s="37">
        <v>0.01</v>
      </c>
      <c r="I40" s="37">
        <v>0</v>
      </c>
      <c r="J40" s="38">
        <v>0</v>
      </c>
      <c r="K40" s="22"/>
      <c r="L40" s="22"/>
      <c r="M40" s="22"/>
      <c r="N40" s="22"/>
      <c r="O40" s="22"/>
      <c r="P40" s="22"/>
    </row>
    <row r="41" spans="1:16" ht="39" customHeight="1" x14ac:dyDescent="0.15">
      <c r="A41" s="22"/>
      <c r="B41" s="35"/>
      <c r="C41" s="1187" t="s">
        <v>533</v>
      </c>
      <c r="D41" s="1188"/>
      <c r="E41" s="1189"/>
      <c r="F41" s="36">
        <v>0</v>
      </c>
      <c r="G41" s="37">
        <v>0</v>
      </c>
      <c r="H41" s="37">
        <v>0.01</v>
      </c>
      <c r="I41" s="37">
        <v>0</v>
      </c>
      <c r="J41" s="38">
        <v>0</v>
      </c>
      <c r="K41" s="22"/>
      <c r="L41" s="22"/>
      <c r="M41" s="22"/>
      <c r="N41" s="22"/>
      <c r="O41" s="22"/>
      <c r="P41" s="22"/>
    </row>
    <row r="42" spans="1:16" ht="39" customHeight="1" x14ac:dyDescent="0.15">
      <c r="A42" s="22"/>
      <c r="B42" s="39"/>
      <c r="C42" s="1187" t="s">
        <v>534</v>
      </c>
      <c r="D42" s="1188"/>
      <c r="E42" s="1189"/>
      <c r="F42" s="36" t="s">
        <v>481</v>
      </c>
      <c r="G42" s="37" t="s">
        <v>481</v>
      </c>
      <c r="H42" s="37" t="s">
        <v>481</v>
      </c>
      <c r="I42" s="37" t="s">
        <v>481</v>
      </c>
      <c r="J42" s="38" t="s">
        <v>481</v>
      </c>
      <c r="K42" s="22"/>
      <c r="L42" s="22"/>
      <c r="M42" s="22"/>
      <c r="N42" s="22"/>
      <c r="O42" s="22"/>
      <c r="P42" s="22"/>
    </row>
    <row r="43" spans="1:16" ht="39" customHeight="1" thickBot="1" x14ac:dyDescent="0.2">
      <c r="A43" s="22"/>
      <c r="B43" s="40"/>
      <c r="C43" s="1190" t="s">
        <v>535</v>
      </c>
      <c r="D43" s="1191"/>
      <c r="E43" s="1192"/>
      <c r="F43" s="41">
        <v>0.42</v>
      </c>
      <c r="G43" s="42">
        <v>0.53</v>
      </c>
      <c r="H43" s="42">
        <v>0.73</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203" t="s">
        <v>10</v>
      </c>
      <c r="C45" s="1204"/>
      <c r="D45" s="58"/>
      <c r="E45" s="1209" t="s">
        <v>11</v>
      </c>
      <c r="F45" s="1209"/>
      <c r="G45" s="1209"/>
      <c r="H45" s="1209"/>
      <c r="I45" s="1209"/>
      <c r="J45" s="1210"/>
      <c r="K45" s="59">
        <v>2738</v>
      </c>
      <c r="L45" s="60">
        <v>2846</v>
      </c>
      <c r="M45" s="60">
        <v>2892</v>
      </c>
      <c r="N45" s="60">
        <v>2613</v>
      </c>
      <c r="O45" s="61">
        <v>2516</v>
      </c>
      <c r="P45" s="48"/>
      <c r="Q45" s="48"/>
      <c r="R45" s="48"/>
      <c r="S45" s="48"/>
      <c r="T45" s="48"/>
      <c r="U45" s="48"/>
    </row>
    <row r="46" spans="1:21" ht="30.75" customHeight="1" x14ac:dyDescent="0.15">
      <c r="A46" s="48"/>
      <c r="B46" s="1205"/>
      <c r="C46" s="1206"/>
      <c r="D46" s="62"/>
      <c r="E46" s="1197" t="s">
        <v>12</v>
      </c>
      <c r="F46" s="1197"/>
      <c r="G46" s="1197"/>
      <c r="H46" s="1197"/>
      <c r="I46" s="1197"/>
      <c r="J46" s="1198"/>
      <c r="K46" s="63" t="s">
        <v>481</v>
      </c>
      <c r="L46" s="64" t="s">
        <v>481</v>
      </c>
      <c r="M46" s="64" t="s">
        <v>481</v>
      </c>
      <c r="N46" s="64" t="s">
        <v>481</v>
      </c>
      <c r="O46" s="65" t="s">
        <v>481</v>
      </c>
      <c r="P46" s="48"/>
      <c r="Q46" s="48"/>
      <c r="R46" s="48"/>
      <c r="S46" s="48"/>
      <c r="T46" s="48"/>
      <c r="U46" s="48"/>
    </row>
    <row r="47" spans="1:21" ht="30.75" customHeight="1" x14ac:dyDescent="0.15">
      <c r="A47" s="48"/>
      <c r="B47" s="1205"/>
      <c r="C47" s="1206"/>
      <c r="D47" s="62"/>
      <c r="E47" s="1197" t="s">
        <v>13</v>
      </c>
      <c r="F47" s="1197"/>
      <c r="G47" s="1197"/>
      <c r="H47" s="1197"/>
      <c r="I47" s="1197"/>
      <c r="J47" s="1198"/>
      <c r="K47" s="63" t="s">
        <v>481</v>
      </c>
      <c r="L47" s="64" t="s">
        <v>481</v>
      </c>
      <c r="M47" s="64" t="s">
        <v>481</v>
      </c>
      <c r="N47" s="64" t="s">
        <v>481</v>
      </c>
      <c r="O47" s="65" t="s">
        <v>481</v>
      </c>
      <c r="P47" s="48"/>
      <c r="Q47" s="48"/>
      <c r="R47" s="48"/>
      <c r="S47" s="48"/>
      <c r="T47" s="48"/>
      <c r="U47" s="48"/>
    </row>
    <row r="48" spans="1:21" ht="30.75" customHeight="1" x14ac:dyDescent="0.15">
      <c r="A48" s="48"/>
      <c r="B48" s="1205"/>
      <c r="C48" s="1206"/>
      <c r="D48" s="62"/>
      <c r="E48" s="1197" t="s">
        <v>14</v>
      </c>
      <c r="F48" s="1197"/>
      <c r="G48" s="1197"/>
      <c r="H48" s="1197"/>
      <c r="I48" s="1197"/>
      <c r="J48" s="1198"/>
      <c r="K48" s="63">
        <v>936</v>
      </c>
      <c r="L48" s="64">
        <v>926</v>
      </c>
      <c r="M48" s="64">
        <v>877</v>
      </c>
      <c r="N48" s="64">
        <v>859</v>
      </c>
      <c r="O48" s="65">
        <v>814</v>
      </c>
      <c r="P48" s="48"/>
      <c r="Q48" s="48"/>
      <c r="R48" s="48"/>
      <c r="S48" s="48"/>
      <c r="T48" s="48"/>
      <c r="U48" s="48"/>
    </row>
    <row r="49" spans="1:21" ht="30.75" customHeight="1" x14ac:dyDescent="0.15">
      <c r="A49" s="48"/>
      <c r="B49" s="1205"/>
      <c r="C49" s="1206"/>
      <c r="D49" s="62"/>
      <c r="E49" s="1197" t="s">
        <v>15</v>
      </c>
      <c r="F49" s="1197"/>
      <c r="G49" s="1197"/>
      <c r="H49" s="1197"/>
      <c r="I49" s="1197"/>
      <c r="J49" s="1198"/>
      <c r="K49" s="63">
        <v>1</v>
      </c>
      <c r="L49" s="64">
        <v>1</v>
      </c>
      <c r="M49" s="64">
        <v>1</v>
      </c>
      <c r="N49" s="64">
        <v>2</v>
      </c>
      <c r="O49" s="65">
        <v>2</v>
      </c>
      <c r="P49" s="48"/>
      <c r="Q49" s="48"/>
      <c r="R49" s="48"/>
      <c r="S49" s="48"/>
      <c r="T49" s="48"/>
      <c r="U49" s="48"/>
    </row>
    <row r="50" spans="1:21" ht="30.75" customHeight="1" x14ac:dyDescent="0.15">
      <c r="A50" s="48"/>
      <c r="B50" s="1205"/>
      <c r="C50" s="1206"/>
      <c r="D50" s="62"/>
      <c r="E50" s="1197" t="s">
        <v>16</v>
      </c>
      <c r="F50" s="1197"/>
      <c r="G50" s="1197"/>
      <c r="H50" s="1197"/>
      <c r="I50" s="1197"/>
      <c r="J50" s="1198"/>
      <c r="K50" s="63">
        <v>9</v>
      </c>
      <c r="L50" s="64">
        <v>10</v>
      </c>
      <c r="M50" s="64">
        <v>7</v>
      </c>
      <c r="N50" s="64">
        <v>7</v>
      </c>
      <c r="O50" s="65">
        <v>1</v>
      </c>
      <c r="P50" s="48"/>
      <c r="Q50" s="48"/>
      <c r="R50" s="48"/>
      <c r="S50" s="48"/>
      <c r="T50" s="48"/>
      <c r="U50" s="48"/>
    </row>
    <row r="51" spans="1:21" ht="30.75" customHeight="1" x14ac:dyDescent="0.15">
      <c r="A51" s="48"/>
      <c r="B51" s="1207"/>
      <c r="C51" s="1208"/>
      <c r="D51" s="66"/>
      <c r="E51" s="1197" t="s">
        <v>17</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5" t="s">
        <v>18</v>
      </c>
      <c r="C52" s="1196"/>
      <c r="D52" s="66"/>
      <c r="E52" s="1197" t="s">
        <v>19</v>
      </c>
      <c r="F52" s="1197"/>
      <c r="G52" s="1197"/>
      <c r="H52" s="1197"/>
      <c r="I52" s="1197"/>
      <c r="J52" s="1198"/>
      <c r="K52" s="63">
        <v>2504</v>
      </c>
      <c r="L52" s="64">
        <v>2574</v>
      </c>
      <c r="M52" s="64">
        <v>2636</v>
      </c>
      <c r="N52" s="64">
        <v>2811</v>
      </c>
      <c r="O52" s="65">
        <v>2800</v>
      </c>
      <c r="P52" s="48"/>
      <c r="Q52" s="48"/>
      <c r="R52" s="48"/>
      <c r="S52" s="48"/>
      <c r="T52" s="48"/>
      <c r="U52" s="48"/>
    </row>
    <row r="53" spans="1:21" ht="30.75" customHeight="1" thickBot="1" x14ac:dyDescent="0.2">
      <c r="A53" s="48"/>
      <c r="B53" s="1199" t="s">
        <v>20</v>
      </c>
      <c r="C53" s="1200"/>
      <c r="D53" s="67"/>
      <c r="E53" s="1201" t="s">
        <v>21</v>
      </c>
      <c r="F53" s="1201"/>
      <c r="G53" s="1201"/>
      <c r="H53" s="1201"/>
      <c r="I53" s="1201"/>
      <c r="J53" s="1202"/>
      <c r="K53" s="68">
        <v>1180</v>
      </c>
      <c r="L53" s="69">
        <v>1209</v>
      </c>
      <c r="M53" s="69">
        <v>1141</v>
      </c>
      <c r="N53" s="69">
        <v>670</v>
      </c>
      <c r="O53" s="70">
        <v>533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7" t="s">
        <v>24</v>
      </c>
      <c r="F41" s="1217"/>
      <c r="G41" s="1217"/>
      <c r="H41" s="1218"/>
      <c r="I41" s="82">
        <v>23307</v>
      </c>
      <c r="J41" s="83">
        <v>22457</v>
      </c>
      <c r="K41" s="83">
        <v>20791</v>
      </c>
      <c r="L41" s="83">
        <v>19187</v>
      </c>
      <c r="M41" s="84">
        <v>17829</v>
      </c>
    </row>
    <row r="42" spans="2:13" ht="27.75" customHeight="1" x14ac:dyDescent="0.15">
      <c r="B42" s="1213"/>
      <c r="C42" s="1214"/>
      <c r="D42" s="85"/>
      <c r="E42" s="1219" t="s">
        <v>25</v>
      </c>
      <c r="F42" s="1219"/>
      <c r="G42" s="1219"/>
      <c r="H42" s="1220"/>
      <c r="I42" s="86">
        <v>40</v>
      </c>
      <c r="J42" s="87">
        <v>27</v>
      </c>
      <c r="K42" s="87">
        <v>16</v>
      </c>
      <c r="L42" s="87">
        <v>9</v>
      </c>
      <c r="M42" s="88">
        <v>4</v>
      </c>
    </row>
    <row r="43" spans="2:13" ht="27.75" customHeight="1" x14ac:dyDescent="0.15">
      <c r="B43" s="1213"/>
      <c r="C43" s="1214"/>
      <c r="D43" s="85"/>
      <c r="E43" s="1219" t="s">
        <v>26</v>
      </c>
      <c r="F43" s="1219"/>
      <c r="G43" s="1219"/>
      <c r="H43" s="1220"/>
      <c r="I43" s="86">
        <v>10262</v>
      </c>
      <c r="J43" s="87">
        <v>10210</v>
      </c>
      <c r="K43" s="87">
        <v>9926</v>
      </c>
      <c r="L43" s="87">
        <v>9699</v>
      </c>
      <c r="M43" s="88">
        <v>9291</v>
      </c>
    </row>
    <row r="44" spans="2:13" ht="27.75" customHeight="1" x14ac:dyDescent="0.15">
      <c r="B44" s="1213"/>
      <c r="C44" s="1214"/>
      <c r="D44" s="85"/>
      <c r="E44" s="1219" t="s">
        <v>27</v>
      </c>
      <c r="F44" s="1219"/>
      <c r="G44" s="1219"/>
      <c r="H44" s="1220"/>
      <c r="I44" s="86">
        <v>41</v>
      </c>
      <c r="J44" s="87">
        <v>37</v>
      </c>
      <c r="K44" s="87">
        <v>35</v>
      </c>
      <c r="L44" s="87">
        <v>32</v>
      </c>
      <c r="M44" s="88">
        <v>13</v>
      </c>
    </row>
    <row r="45" spans="2:13" ht="27.75" customHeight="1" x14ac:dyDescent="0.15">
      <c r="B45" s="1213"/>
      <c r="C45" s="1214"/>
      <c r="D45" s="85"/>
      <c r="E45" s="1219" t="s">
        <v>28</v>
      </c>
      <c r="F45" s="1219"/>
      <c r="G45" s="1219"/>
      <c r="H45" s="1220"/>
      <c r="I45" s="86">
        <v>3293</v>
      </c>
      <c r="J45" s="87">
        <v>3103</v>
      </c>
      <c r="K45" s="87">
        <v>3053</v>
      </c>
      <c r="L45" s="87">
        <v>2864</v>
      </c>
      <c r="M45" s="88">
        <v>2824</v>
      </c>
    </row>
    <row r="46" spans="2:13" ht="27.75" customHeight="1" x14ac:dyDescent="0.15">
      <c r="B46" s="1213"/>
      <c r="C46" s="1214"/>
      <c r="D46" s="89"/>
      <c r="E46" s="1219" t="s">
        <v>29</v>
      </c>
      <c r="F46" s="1219"/>
      <c r="G46" s="1219"/>
      <c r="H46" s="1220"/>
      <c r="I46" s="86">
        <v>18</v>
      </c>
      <c r="J46" s="87">
        <v>17</v>
      </c>
      <c r="K46" s="87">
        <v>17</v>
      </c>
      <c r="L46" s="87">
        <v>16</v>
      </c>
      <c r="M46" s="88">
        <v>15</v>
      </c>
    </row>
    <row r="47" spans="2:13" ht="27.75" customHeight="1" x14ac:dyDescent="0.15">
      <c r="B47" s="1213"/>
      <c r="C47" s="1214"/>
      <c r="D47" s="90"/>
      <c r="E47" s="1221" t="s">
        <v>30</v>
      </c>
      <c r="F47" s="1222"/>
      <c r="G47" s="1222"/>
      <c r="H47" s="1223"/>
      <c r="I47" s="86" t="s">
        <v>481</v>
      </c>
      <c r="J47" s="87" t="s">
        <v>481</v>
      </c>
      <c r="K47" s="87" t="s">
        <v>481</v>
      </c>
      <c r="L47" s="87" t="s">
        <v>481</v>
      </c>
      <c r="M47" s="88" t="s">
        <v>481</v>
      </c>
    </row>
    <row r="48" spans="2:13" ht="27.75" customHeight="1" x14ac:dyDescent="0.15">
      <c r="B48" s="1213"/>
      <c r="C48" s="1214"/>
      <c r="D48" s="85"/>
      <c r="E48" s="1219" t="s">
        <v>31</v>
      </c>
      <c r="F48" s="1219"/>
      <c r="G48" s="1219"/>
      <c r="H48" s="1220"/>
      <c r="I48" s="86" t="s">
        <v>481</v>
      </c>
      <c r="J48" s="87" t="s">
        <v>481</v>
      </c>
      <c r="K48" s="87" t="s">
        <v>481</v>
      </c>
      <c r="L48" s="87" t="s">
        <v>481</v>
      </c>
      <c r="M48" s="88" t="s">
        <v>481</v>
      </c>
    </row>
    <row r="49" spans="2:13" ht="27.75" customHeight="1" x14ac:dyDescent="0.15">
      <c r="B49" s="1215"/>
      <c r="C49" s="1216"/>
      <c r="D49" s="85"/>
      <c r="E49" s="1219" t="s">
        <v>32</v>
      </c>
      <c r="F49" s="1219"/>
      <c r="G49" s="1219"/>
      <c r="H49" s="1220"/>
      <c r="I49" s="86" t="s">
        <v>481</v>
      </c>
      <c r="J49" s="87" t="s">
        <v>481</v>
      </c>
      <c r="K49" s="87" t="s">
        <v>481</v>
      </c>
      <c r="L49" s="87" t="s">
        <v>481</v>
      </c>
      <c r="M49" s="88" t="s">
        <v>481</v>
      </c>
    </row>
    <row r="50" spans="2:13" ht="27.75" customHeight="1" x14ac:dyDescent="0.15">
      <c r="B50" s="1224" t="s">
        <v>33</v>
      </c>
      <c r="C50" s="1225"/>
      <c r="D50" s="91"/>
      <c r="E50" s="1219" t="s">
        <v>34</v>
      </c>
      <c r="F50" s="1219"/>
      <c r="G50" s="1219"/>
      <c r="H50" s="1220"/>
      <c r="I50" s="86">
        <v>1391</v>
      </c>
      <c r="J50" s="87">
        <v>1898</v>
      </c>
      <c r="K50" s="87">
        <v>2025</v>
      </c>
      <c r="L50" s="87">
        <v>2521</v>
      </c>
      <c r="M50" s="88">
        <v>2848</v>
      </c>
    </row>
    <row r="51" spans="2:13" ht="27.75" customHeight="1" x14ac:dyDescent="0.15">
      <c r="B51" s="1213"/>
      <c r="C51" s="1214"/>
      <c r="D51" s="85"/>
      <c r="E51" s="1219" t="s">
        <v>35</v>
      </c>
      <c r="F51" s="1219"/>
      <c r="G51" s="1219"/>
      <c r="H51" s="1220"/>
      <c r="I51" s="86">
        <v>486</v>
      </c>
      <c r="J51" s="87">
        <v>376</v>
      </c>
      <c r="K51" s="87">
        <v>302</v>
      </c>
      <c r="L51" s="87">
        <v>281</v>
      </c>
      <c r="M51" s="88">
        <v>294</v>
      </c>
    </row>
    <row r="52" spans="2:13" ht="27.75" customHeight="1" x14ac:dyDescent="0.15">
      <c r="B52" s="1215"/>
      <c r="C52" s="1216"/>
      <c r="D52" s="85"/>
      <c r="E52" s="1219" t="s">
        <v>36</v>
      </c>
      <c r="F52" s="1219"/>
      <c r="G52" s="1219"/>
      <c r="H52" s="1220"/>
      <c r="I52" s="86">
        <v>22194</v>
      </c>
      <c r="J52" s="87">
        <v>21332</v>
      </c>
      <c r="K52" s="87">
        <v>20908</v>
      </c>
      <c r="L52" s="87">
        <v>19750</v>
      </c>
      <c r="M52" s="88">
        <v>18412</v>
      </c>
    </row>
    <row r="53" spans="2:13" ht="27.75" customHeight="1" thickBot="1" x14ac:dyDescent="0.2">
      <c r="B53" s="1226" t="s">
        <v>37</v>
      </c>
      <c r="C53" s="1227"/>
      <c r="D53" s="92"/>
      <c r="E53" s="1228" t="s">
        <v>38</v>
      </c>
      <c r="F53" s="1228"/>
      <c r="G53" s="1228"/>
      <c r="H53" s="1229"/>
      <c r="I53" s="93">
        <v>12892</v>
      </c>
      <c r="J53" s="94">
        <v>12246</v>
      </c>
      <c r="K53" s="94">
        <v>10602</v>
      </c>
      <c r="L53" s="94">
        <v>9256</v>
      </c>
      <c r="M53" s="95">
        <v>8422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ht="13.5" customHeight="1" x14ac:dyDescent="0.15">
      <c r="B43" s="250"/>
      <c r="C43" s="246"/>
      <c r="D43" s="246"/>
      <c r="E43" s="246"/>
      <c r="F43" s="246"/>
      <c r="G43" s="1230" t="s">
        <v>564</v>
      </c>
      <c r="H43" s="1231"/>
      <c r="I43" s="1231"/>
      <c r="J43" s="1231"/>
      <c r="K43" s="1231"/>
      <c r="L43" s="1231"/>
      <c r="M43" s="1231"/>
      <c r="N43" s="1231"/>
      <c r="O43" s="1232"/>
    </row>
    <row r="44" spans="2:17" x14ac:dyDescent="0.15">
      <c r="B44" s="250"/>
      <c r="C44" s="246"/>
      <c r="D44" s="246"/>
      <c r="E44" s="246"/>
      <c r="F44" s="246"/>
      <c r="G44" s="1233"/>
      <c r="H44" s="1234"/>
      <c r="I44" s="1234"/>
      <c r="J44" s="1234"/>
      <c r="K44" s="1234"/>
      <c r="L44" s="1234"/>
      <c r="M44" s="1234"/>
      <c r="N44" s="1234"/>
      <c r="O44" s="1235"/>
    </row>
    <row r="45" spans="2:17" x14ac:dyDescent="0.15">
      <c r="B45" s="250"/>
      <c r="C45" s="246"/>
      <c r="D45" s="246"/>
      <c r="E45" s="246"/>
      <c r="F45" s="246"/>
      <c r="G45" s="1233"/>
      <c r="H45" s="1234"/>
      <c r="I45" s="1234"/>
      <c r="J45" s="1234"/>
      <c r="K45" s="1234"/>
      <c r="L45" s="1234"/>
      <c r="M45" s="1234"/>
      <c r="N45" s="1234"/>
      <c r="O45" s="1235"/>
    </row>
    <row r="46" spans="2:17" x14ac:dyDescent="0.15">
      <c r="B46" s="250"/>
      <c r="C46" s="246"/>
      <c r="D46" s="246"/>
      <c r="E46" s="246"/>
      <c r="F46" s="246"/>
      <c r="G46" s="1233"/>
      <c r="H46" s="1234"/>
      <c r="I46" s="1234"/>
      <c r="J46" s="1234"/>
      <c r="K46" s="1234"/>
      <c r="L46" s="1234"/>
      <c r="M46" s="1234"/>
      <c r="N46" s="1234"/>
      <c r="O46" s="1235"/>
    </row>
    <row r="47" spans="2:17" x14ac:dyDescent="0.15">
      <c r="B47" s="250"/>
      <c r="C47" s="246"/>
      <c r="D47" s="246"/>
      <c r="E47" s="246"/>
      <c r="F47" s="246"/>
      <c r="G47" s="1236"/>
      <c r="H47" s="1237"/>
      <c r="I47" s="1237"/>
      <c r="J47" s="1237"/>
      <c r="K47" s="1237"/>
      <c r="L47" s="1237"/>
      <c r="M47" s="1237"/>
      <c r="N47" s="1237"/>
      <c r="O47" s="1238"/>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39"/>
      <c r="H50" s="1240"/>
      <c r="I50" s="1240"/>
      <c r="J50" s="1241"/>
      <c r="K50" s="356" t="s">
        <v>521</v>
      </c>
      <c r="L50" s="356" t="s">
        <v>522</v>
      </c>
      <c r="M50" s="356" t="s">
        <v>523</v>
      </c>
      <c r="N50" s="356" t="s">
        <v>524</v>
      </c>
      <c r="O50" s="356" t="s">
        <v>525</v>
      </c>
    </row>
    <row r="51" spans="1:17" x14ac:dyDescent="0.15">
      <c r="B51" s="250"/>
      <c r="C51" s="246"/>
      <c r="D51" s="246"/>
      <c r="E51" s="246"/>
      <c r="F51" s="246"/>
      <c r="G51" s="1242" t="s">
        <v>566</v>
      </c>
      <c r="H51" s="1243"/>
      <c r="I51" s="1248" t="s">
        <v>567</v>
      </c>
      <c r="J51" s="1248"/>
      <c r="K51" s="1250"/>
      <c r="L51" s="1250"/>
      <c r="M51" s="1250"/>
      <c r="N51" s="1251">
        <v>133.19999999999999</v>
      </c>
      <c r="O51" s="1250"/>
    </row>
    <row r="52" spans="1:17" x14ac:dyDescent="0.15">
      <c r="B52" s="250"/>
      <c r="C52" s="246"/>
      <c r="D52" s="246"/>
      <c r="E52" s="246"/>
      <c r="F52" s="246"/>
      <c r="G52" s="1244"/>
      <c r="H52" s="1245"/>
      <c r="I52" s="1249"/>
      <c r="J52" s="1249"/>
      <c r="K52" s="1251"/>
      <c r="L52" s="1251"/>
      <c r="M52" s="1251"/>
      <c r="N52" s="1251"/>
      <c r="O52" s="1251"/>
    </row>
    <row r="53" spans="1:17" x14ac:dyDescent="0.15">
      <c r="A53" s="357"/>
      <c r="B53" s="250"/>
      <c r="C53" s="246"/>
      <c r="D53" s="246"/>
      <c r="E53" s="246"/>
      <c r="F53" s="246"/>
      <c r="G53" s="1244"/>
      <c r="H53" s="1245"/>
      <c r="I53" s="1252" t="s">
        <v>568</v>
      </c>
      <c r="J53" s="1252"/>
      <c r="K53" s="1259"/>
      <c r="L53" s="1259"/>
      <c r="M53" s="1259"/>
      <c r="N53" s="1261">
        <v>71</v>
      </c>
      <c r="O53" s="1259"/>
    </row>
    <row r="54" spans="1:17" x14ac:dyDescent="0.15">
      <c r="A54" s="357"/>
      <c r="B54" s="250"/>
      <c r="C54" s="246"/>
      <c r="D54" s="246"/>
      <c r="E54" s="246"/>
      <c r="F54" s="246"/>
      <c r="G54" s="1246"/>
      <c r="H54" s="1247"/>
      <c r="I54" s="1252"/>
      <c r="J54" s="1252"/>
      <c r="K54" s="1260"/>
      <c r="L54" s="1260"/>
      <c r="M54" s="1260"/>
      <c r="N54" s="1260"/>
      <c r="O54" s="1260"/>
    </row>
    <row r="55" spans="1:17" x14ac:dyDescent="0.15">
      <c r="A55" s="357"/>
      <c r="B55" s="250"/>
      <c r="C55" s="246"/>
      <c r="D55" s="246"/>
      <c r="E55" s="246"/>
      <c r="F55" s="246"/>
      <c r="G55" s="1253" t="s">
        <v>569</v>
      </c>
      <c r="H55" s="1254"/>
      <c r="I55" s="1252" t="s">
        <v>567</v>
      </c>
      <c r="J55" s="1252"/>
      <c r="K55" s="1250"/>
      <c r="L55" s="1250"/>
      <c r="M55" s="1250"/>
      <c r="N55" s="1251">
        <v>20.2</v>
      </c>
      <c r="O55" s="1250"/>
    </row>
    <row r="56" spans="1:17" x14ac:dyDescent="0.15">
      <c r="A56" s="357"/>
      <c r="B56" s="250"/>
      <c r="C56" s="246"/>
      <c r="D56" s="246"/>
      <c r="E56" s="246"/>
      <c r="F56" s="246"/>
      <c r="G56" s="1255"/>
      <c r="H56" s="1256"/>
      <c r="I56" s="1252"/>
      <c r="J56" s="1252"/>
      <c r="K56" s="1251"/>
      <c r="L56" s="1251"/>
      <c r="M56" s="1251"/>
      <c r="N56" s="1251"/>
      <c r="O56" s="1251"/>
    </row>
    <row r="57" spans="1:17" s="357" customFormat="1" x14ac:dyDescent="0.15">
      <c r="B57" s="358"/>
      <c r="C57" s="354"/>
      <c r="D57" s="354"/>
      <c r="E57" s="354"/>
      <c r="F57" s="354"/>
      <c r="G57" s="1255"/>
      <c r="H57" s="1256"/>
      <c r="I57" s="1262" t="s">
        <v>568</v>
      </c>
      <c r="J57" s="1262"/>
      <c r="K57" s="1259"/>
      <c r="L57" s="1259"/>
      <c r="M57" s="1259"/>
      <c r="N57" s="1261">
        <v>55.8</v>
      </c>
      <c r="O57" s="1259"/>
      <c r="P57" s="359"/>
      <c r="Q57" s="358"/>
    </row>
    <row r="58" spans="1:17" s="357" customFormat="1" x14ac:dyDescent="0.15">
      <c r="A58" s="245"/>
      <c r="B58" s="358"/>
      <c r="C58" s="354"/>
      <c r="D58" s="354"/>
      <c r="E58" s="354"/>
      <c r="F58" s="354"/>
      <c r="G58" s="1257"/>
      <c r="H58" s="1258"/>
      <c r="I58" s="1262"/>
      <c r="J58" s="1262"/>
      <c r="K58" s="1260"/>
      <c r="L58" s="1260"/>
      <c r="M58" s="1260"/>
      <c r="N58" s="1260"/>
      <c r="O58" s="126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30" t="s">
        <v>571</v>
      </c>
      <c r="H65" s="1231"/>
      <c r="I65" s="1231"/>
      <c r="J65" s="1231"/>
      <c r="K65" s="1231"/>
      <c r="L65" s="1231"/>
      <c r="M65" s="1231"/>
      <c r="N65" s="1231"/>
      <c r="O65" s="1232"/>
    </row>
    <row r="66" spans="2:30" x14ac:dyDescent="0.15">
      <c r="B66" s="250"/>
      <c r="C66" s="246"/>
      <c r="D66" s="246"/>
      <c r="E66" s="246"/>
      <c r="F66" s="246"/>
      <c r="G66" s="1233"/>
      <c r="H66" s="1234"/>
      <c r="I66" s="1234"/>
      <c r="J66" s="1234"/>
      <c r="K66" s="1234"/>
      <c r="L66" s="1234"/>
      <c r="M66" s="1234"/>
      <c r="N66" s="1234"/>
      <c r="O66" s="1235"/>
    </row>
    <row r="67" spans="2:30" x14ac:dyDescent="0.15">
      <c r="B67" s="250"/>
      <c r="C67" s="246"/>
      <c r="D67" s="246"/>
      <c r="E67" s="246"/>
      <c r="F67" s="246"/>
      <c r="G67" s="1233"/>
      <c r="H67" s="1234"/>
      <c r="I67" s="1234"/>
      <c r="J67" s="1234"/>
      <c r="K67" s="1234"/>
      <c r="L67" s="1234"/>
      <c r="M67" s="1234"/>
      <c r="N67" s="1234"/>
      <c r="O67" s="1235"/>
    </row>
    <row r="68" spans="2:30" x14ac:dyDescent="0.15">
      <c r="B68" s="250"/>
      <c r="C68" s="246"/>
      <c r="D68" s="246"/>
      <c r="E68" s="246"/>
      <c r="F68" s="246"/>
      <c r="G68" s="1233"/>
      <c r="H68" s="1234"/>
      <c r="I68" s="1234"/>
      <c r="J68" s="1234"/>
      <c r="K68" s="1234"/>
      <c r="L68" s="1234"/>
      <c r="M68" s="1234"/>
      <c r="N68" s="1234"/>
      <c r="O68" s="1235"/>
    </row>
    <row r="69" spans="2:30" x14ac:dyDescent="0.15">
      <c r="B69" s="250"/>
      <c r="C69" s="246"/>
      <c r="D69" s="246"/>
      <c r="E69" s="246"/>
      <c r="F69" s="246"/>
      <c r="G69" s="1236"/>
      <c r="H69" s="1237"/>
      <c r="I69" s="1237"/>
      <c r="J69" s="1237"/>
      <c r="K69" s="1237"/>
      <c r="L69" s="1237"/>
      <c r="M69" s="1237"/>
      <c r="N69" s="1237"/>
      <c r="O69" s="123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39"/>
      <c r="H72" s="1240"/>
      <c r="I72" s="1240"/>
      <c r="J72" s="1241"/>
      <c r="K72" s="356" t="s">
        <v>521</v>
      </c>
      <c r="L72" s="356" t="s">
        <v>522</v>
      </c>
      <c r="M72" s="356" t="s">
        <v>523</v>
      </c>
      <c r="N72" s="356" t="s">
        <v>524</v>
      </c>
      <c r="O72" s="356" t="s">
        <v>525</v>
      </c>
    </row>
    <row r="73" spans="2:30" x14ac:dyDescent="0.15">
      <c r="B73" s="250"/>
      <c r="C73" s="246"/>
      <c r="D73" s="246"/>
      <c r="E73" s="246"/>
      <c r="F73" s="246"/>
      <c r="G73" s="1242" t="s">
        <v>566</v>
      </c>
      <c r="H73" s="1243"/>
      <c r="I73" s="1248" t="s">
        <v>567</v>
      </c>
      <c r="J73" s="1248"/>
      <c r="K73" s="1263">
        <v>181.2</v>
      </c>
      <c r="L73" s="1263">
        <v>172.4</v>
      </c>
      <c r="M73" s="1251">
        <v>154</v>
      </c>
      <c r="N73" s="1251">
        <v>133.19999999999999</v>
      </c>
      <c r="O73" s="1251">
        <v>135.80000000000001</v>
      </c>
      <c r="S73" s="245">
        <v>9.9</v>
      </c>
    </row>
    <row r="74" spans="2:30" x14ac:dyDescent="0.15">
      <c r="B74" s="250"/>
      <c r="C74" s="246"/>
      <c r="D74" s="246"/>
      <c r="E74" s="246"/>
      <c r="F74" s="246"/>
      <c r="G74" s="1244"/>
      <c r="H74" s="1245"/>
      <c r="I74" s="1249"/>
      <c r="J74" s="1249"/>
      <c r="K74" s="1263"/>
      <c r="L74" s="1263"/>
      <c r="M74" s="1251"/>
      <c r="N74" s="1251"/>
      <c r="O74" s="1251"/>
    </row>
    <row r="75" spans="2:30" x14ac:dyDescent="0.15">
      <c r="B75" s="250"/>
      <c r="C75" s="246"/>
      <c r="D75" s="246"/>
      <c r="E75" s="246"/>
      <c r="F75" s="246"/>
      <c r="G75" s="1244"/>
      <c r="H75" s="1245"/>
      <c r="I75" s="1252" t="s">
        <v>573</v>
      </c>
      <c r="J75" s="1252"/>
      <c r="K75" s="1261">
        <v>17.600000000000001</v>
      </c>
      <c r="L75" s="1261">
        <v>17.399999999999999</v>
      </c>
      <c r="M75" s="1261">
        <v>16.7</v>
      </c>
      <c r="N75" s="1261">
        <v>14.4</v>
      </c>
      <c r="O75" s="1261">
        <v>11.5</v>
      </c>
      <c r="U75" s="245">
        <v>81.2</v>
      </c>
      <c r="W75" s="245">
        <v>87.2</v>
      </c>
      <c r="Y75" s="245">
        <v>99.8</v>
      </c>
      <c r="AA75" s="245">
        <v>109.5</v>
      </c>
      <c r="AC75" s="245">
        <v>115.2</v>
      </c>
    </row>
    <row r="76" spans="2:30" x14ac:dyDescent="0.15">
      <c r="B76" s="250"/>
      <c r="C76" s="246"/>
      <c r="D76" s="246"/>
      <c r="E76" s="246"/>
      <c r="F76" s="246"/>
      <c r="G76" s="1246"/>
      <c r="H76" s="1247"/>
      <c r="I76" s="1252"/>
      <c r="J76" s="1252"/>
      <c r="K76" s="1260"/>
      <c r="L76" s="1260"/>
      <c r="M76" s="1260"/>
      <c r="N76" s="1260"/>
      <c r="O76" s="1260"/>
    </row>
    <row r="77" spans="2:30" x14ac:dyDescent="0.15">
      <c r="B77" s="250"/>
      <c r="C77" s="246"/>
      <c r="D77" s="246"/>
      <c r="E77" s="246"/>
      <c r="F77" s="246"/>
      <c r="G77" s="1253" t="s">
        <v>569</v>
      </c>
      <c r="H77" s="1254"/>
      <c r="I77" s="1252" t="s">
        <v>567</v>
      </c>
      <c r="J77" s="1252"/>
      <c r="K77" s="1263">
        <v>29.4</v>
      </c>
      <c r="L77" s="1263">
        <v>18.899999999999999</v>
      </c>
      <c r="M77" s="1251">
        <v>10.199999999999999</v>
      </c>
      <c r="N77" s="1251">
        <v>20.2</v>
      </c>
      <c r="O77" s="1251">
        <v>38.5</v>
      </c>
      <c r="R77" s="245">
        <v>12.3</v>
      </c>
      <c r="T77" s="245">
        <v>11.1</v>
      </c>
    </row>
    <row r="78" spans="2:30" x14ac:dyDescent="0.15">
      <c r="B78" s="250"/>
      <c r="C78" s="246"/>
      <c r="D78" s="246"/>
      <c r="E78" s="246"/>
      <c r="F78" s="246"/>
      <c r="G78" s="1255"/>
      <c r="H78" s="1256"/>
      <c r="I78" s="1252"/>
      <c r="J78" s="1252"/>
      <c r="K78" s="1263"/>
      <c r="L78" s="1263"/>
      <c r="M78" s="1251"/>
      <c r="N78" s="1251"/>
      <c r="O78" s="1251"/>
    </row>
    <row r="79" spans="2:30" x14ac:dyDescent="0.15">
      <c r="B79" s="250"/>
      <c r="C79" s="246"/>
      <c r="D79" s="246"/>
      <c r="E79" s="246"/>
      <c r="F79" s="246"/>
      <c r="G79" s="1255"/>
      <c r="H79" s="1256"/>
      <c r="I79" s="1264" t="s">
        <v>573</v>
      </c>
      <c r="J79" s="1262"/>
      <c r="K79" s="1265">
        <v>10.9</v>
      </c>
      <c r="L79" s="1265">
        <v>10.1</v>
      </c>
      <c r="M79" s="1265">
        <v>9.1</v>
      </c>
      <c r="N79" s="1265">
        <v>9.3000000000000007</v>
      </c>
      <c r="O79" s="1265">
        <v>9.1999999999999993</v>
      </c>
      <c r="V79" s="245">
        <v>53.5</v>
      </c>
      <c r="X79" s="245">
        <v>48.2</v>
      </c>
      <c r="Z79" s="245">
        <v>34.200000000000003</v>
      </c>
      <c r="AB79" s="245">
        <v>30.3</v>
      </c>
      <c r="AD79" s="245">
        <v>28.9</v>
      </c>
    </row>
    <row r="80" spans="2:30" x14ac:dyDescent="0.15">
      <c r="B80" s="250"/>
      <c r="C80" s="246"/>
      <c r="D80" s="246"/>
      <c r="E80" s="246"/>
      <c r="F80" s="246"/>
      <c r="G80" s="1257"/>
      <c r="H80" s="1258"/>
      <c r="I80" s="1262"/>
      <c r="J80" s="1262"/>
      <c r="K80" s="1265"/>
      <c r="L80" s="1265"/>
      <c r="M80" s="1265"/>
      <c r="N80" s="1265"/>
      <c r="O80" s="126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172803</v>
      </c>
      <c r="E3" s="118"/>
      <c r="F3" s="119">
        <v>66496</v>
      </c>
      <c r="G3" s="120"/>
      <c r="H3" s="121"/>
    </row>
    <row r="4" spans="1:8" x14ac:dyDescent="0.15">
      <c r="A4" s="122"/>
      <c r="B4" s="123"/>
      <c r="C4" s="124"/>
      <c r="D4" s="125">
        <v>89715</v>
      </c>
      <c r="E4" s="126"/>
      <c r="F4" s="127">
        <v>36530</v>
      </c>
      <c r="G4" s="128"/>
      <c r="H4" s="129"/>
    </row>
    <row r="5" spans="1:8" x14ac:dyDescent="0.15">
      <c r="A5" s="110" t="s">
        <v>515</v>
      </c>
      <c r="B5" s="115"/>
      <c r="C5" s="116"/>
      <c r="D5" s="117">
        <v>162826</v>
      </c>
      <c r="E5" s="118"/>
      <c r="F5" s="119">
        <v>82748</v>
      </c>
      <c r="G5" s="120"/>
      <c r="H5" s="121"/>
    </row>
    <row r="6" spans="1:8" x14ac:dyDescent="0.15">
      <c r="A6" s="122"/>
      <c r="B6" s="123"/>
      <c r="C6" s="124"/>
      <c r="D6" s="125">
        <v>89206</v>
      </c>
      <c r="E6" s="126"/>
      <c r="F6" s="127">
        <v>44732</v>
      </c>
      <c r="G6" s="128"/>
      <c r="H6" s="129"/>
    </row>
    <row r="7" spans="1:8" x14ac:dyDescent="0.15">
      <c r="A7" s="110" t="s">
        <v>516</v>
      </c>
      <c r="B7" s="115"/>
      <c r="C7" s="116"/>
      <c r="D7" s="117">
        <v>139152</v>
      </c>
      <c r="E7" s="118"/>
      <c r="F7" s="119">
        <v>91837</v>
      </c>
      <c r="G7" s="120"/>
      <c r="H7" s="121"/>
    </row>
    <row r="8" spans="1:8" x14ac:dyDescent="0.15">
      <c r="A8" s="122"/>
      <c r="B8" s="123"/>
      <c r="C8" s="124"/>
      <c r="D8" s="125">
        <v>72770</v>
      </c>
      <c r="E8" s="126"/>
      <c r="F8" s="127">
        <v>54439</v>
      </c>
      <c r="G8" s="128"/>
      <c r="H8" s="129"/>
    </row>
    <row r="9" spans="1:8" x14ac:dyDescent="0.15">
      <c r="A9" s="110" t="s">
        <v>517</v>
      </c>
      <c r="B9" s="115"/>
      <c r="C9" s="116"/>
      <c r="D9" s="117">
        <v>164890</v>
      </c>
      <c r="E9" s="118"/>
      <c r="F9" s="119">
        <v>106092</v>
      </c>
      <c r="G9" s="120"/>
      <c r="H9" s="121"/>
    </row>
    <row r="10" spans="1:8" x14ac:dyDescent="0.15">
      <c r="A10" s="122"/>
      <c r="B10" s="123"/>
      <c r="C10" s="124"/>
      <c r="D10" s="125">
        <v>44770</v>
      </c>
      <c r="E10" s="126"/>
      <c r="F10" s="127">
        <v>44299</v>
      </c>
      <c r="G10" s="128"/>
      <c r="H10" s="129"/>
    </row>
    <row r="11" spans="1:8" x14ac:dyDescent="0.15">
      <c r="A11" s="110" t="s">
        <v>518</v>
      </c>
      <c r="B11" s="115"/>
      <c r="C11" s="116"/>
      <c r="D11" s="117">
        <v>99414</v>
      </c>
      <c r="E11" s="118"/>
      <c r="F11" s="119">
        <v>78903</v>
      </c>
      <c r="G11" s="120"/>
      <c r="H11" s="121"/>
    </row>
    <row r="12" spans="1:8" x14ac:dyDescent="0.15">
      <c r="A12" s="122"/>
      <c r="B12" s="123"/>
      <c r="C12" s="130"/>
      <c r="D12" s="125">
        <v>41294</v>
      </c>
      <c r="E12" s="126"/>
      <c r="F12" s="127">
        <v>49201</v>
      </c>
      <c r="G12" s="128"/>
      <c r="H12" s="129"/>
    </row>
    <row r="13" spans="1:8" x14ac:dyDescent="0.15">
      <c r="A13" s="110"/>
      <c r="B13" s="115"/>
      <c r="C13" s="131"/>
      <c r="D13" s="132">
        <v>147817</v>
      </c>
      <c r="E13" s="133"/>
      <c r="F13" s="134">
        <v>85215</v>
      </c>
      <c r="G13" s="135"/>
      <c r="H13" s="121"/>
    </row>
    <row r="14" spans="1:8" x14ac:dyDescent="0.15">
      <c r="A14" s="122"/>
      <c r="B14" s="123"/>
      <c r="C14" s="124"/>
      <c r="D14" s="125">
        <v>67551</v>
      </c>
      <c r="E14" s="126"/>
      <c r="F14" s="127">
        <v>45840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5.97</v>
      </c>
      <c r="C19" s="136">
        <f>ROUND(VALUE(SUBSTITUTE(実質収支比率等に係る経年分析!G$48,"▲","-")),2)</f>
        <v>5.19</v>
      </c>
      <c r="D19" s="136">
        <f>ROUND(VALUE(SUBSTITUTE(実質収支比率等に係る経年分析!H$48,"▲","-")),2)</f>
        <v>4.93</v>
      </c>
      <c r="E19" s="136">
        <f>ROUND(VALUE(SUBSTITUTE(実質収支比率等に係る経年分析!I$48,"▲","-")),2)</f>
        <v>4.5999999999999996</v>
      </c>
      <c r="F19" s="136">
        <f>ROUND(VALUE(SUBSTITUTE(実質収支比率等に係る経年分析!J$48,"▲","-")),2)</f>
        <v>5</v>
      </c>
    </row>
    <row r="20" spans="1:11" x14ac:dyDescent="0.15">
      <c r="A20" s="136" t="s">
        <v>43</v>
      </c>
      <c r="B20" s="136">
        <f>ROUND(VALUE(SUBSTITUTE(実質収支比率等に係る経年分析!F$47,"▲","-")),2)</f>
        <v>8.4700000000000006</v>
      </c>
      <c r="C20" s="136">
        <f>ROUND(VALUE(SUBSTITUTE(実質収支比率等に係る経年分析!G$47,"▲","-")),2)</f>
        <v>13.87</v>
      </c>
      <c r="D20" s="136">
        <f>ROUND(VALUE(SUBSTITUTE(実質収支比率等に係る経年分析!H$47,"▲","-")),2)</f>
        <v>12.04</v>
      </c>
      <c r="E20" s="136">
        <f>ROUND(VALUE(SUBSTITUTE(実質収支比率等に係る経年分析!I$47,"▲","-")),2)</f>
        <v>16.559999999999999</v>
      </c>
      <c r="F20" s="136">
        <f>ROUND(VALUE(SUBSTITUTE(実質収支比率等に係る経年分析!J$47,"▲","-")),2)</f>
        <v>20.77</v>
      </c>
    </row>
    <row r="21" spans="1:11" x14ac:dyDescent="0.15">
      <c r="A21" s="136" t="s">
        <v>44</v>
      </c>
      <c r="B21" s="136">
        <f>IF(ISNUMBER(VALUE(SUBSTITUTE(実質収支比率等に係る経年分析!F$49,"▲","-"))),ROUND(VALUE(SUBSTITUTE(実質収支比率等に係る経年分析!F$49,"▲","-")),2),NA())</f>
        <v>7</v>
      </c>
      <c r="C21" s="136">
        <f>IF(ISNUMBER(VALUE(SUBSTITUTE(実質収支比率等に係る経年分析!G$49,"▲","-"))),ROUND(VALUE(SUBSTITUTE(実質収支比率等に係る経年分析!G$49,"▲","-")),2),NA())</f>
        <v>6.74</v>
      </c>
      <c r="D21" s="136">
        <f>IF(ISNUMBER(VALUE(SUBSTITUTE(実質収支比率等に係る経年分析!H$49,"▲","-"))),ROUND(VALUE(SUBSTITUTE(実質収支比率等に係る経年分析!H$49,"▲","-")),2),NA())</f>
        <v>0.56000000000000005</v>
      </c>
      <c r="E21" s="136">
        <f>IF(ISNUMBER(VALUE(SUBSTITUTE(実質収支比率等に係る経年分析!I$49,"▲","-"))),ROUND(VALUE(SUBSTITUTE(実質収支比率等に係る経年分析!I$49,"▲","-")),2),NA())</f>
        <v>10.86</v>
      </c>
      <c r="F21" s="136">
        <f>IF(ISNUMBER(VALUE(SUBSTITUTE(実質収支比率等に係る経年分析!J$49,"▲","-"))),ROUND(VALUE(SUBSTITUTE(実質収支比率等に係る経年分析!J$49,"▲","-")),2),NA())</f>
        <v>2.8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介護保険特別会計(サービス事業勘定）</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0.23</v>
      </c>
    </row>
    <row r="34" spans="1:16" x14ac:dyDescent="0.15">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0.53</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5.0999999999999996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4.9000000000000004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2504</v>
      </c>
      <c r="E42" s="138"/>
      <c r="F42" s="138"/>
      <c r="G42" s="138">
        <f>'実質公債費比率（分子）の構造'!L$52</f>
        <v>2574</v>
      </c>
      <c r="H42" s="138"/>
      <c r="I42" s="138"/>
      <c r="J42" s="138">
        <f>'実質公債費比率（分子）の構造'!M$52</f>
        <v>2636</v>
      </c>
      <c r="K42" s="138"/>
      <c r="L42" s="138"/>
      <c r="M42" s="138">
        <f>'実質公債費比率（分子）の構造'!N$52</f>
        <v>2811</v>
      </c>
      <c r="N42" s="138"/>
      <c r="O42" s="138"/>
      <c r="P42" s="138">
        <f>'実質公債費比率（分子）の構造'!O$52</f>
        <v>2800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9</v>
      </c>
      <c r="C44" s="138"/>
      <c r="D44" s="138"/>
      <c r="E44" s="138">
        <f>'実質公債費比率（分子）の構造'!L$50</f>
        <v>10</v>
      </c>
      <c r="F44" s="138"/>
      <c r="G44" s="138"/>
      <c r="H44" s="138">
        <f>'実質公債費比率（分子）の構造'!M$50</f>
        <v>7</v>
      </c>
      <c r="I44" s="138"/>
      <c r="J44" s="138"/>
      <c r="K44" s="138">
        <f>'実質公債費比率（分子）の構造'!N$50</f>
        <v>7</v>
      </c>
      <c r="L44" s="138"/>
      <c r="M44" s="138"/>
      <c r="N44" s="138">
        <f>'実質公債費比率（分子）の構造'!O$50</f>
        <v>1</v>
      </c>
      <c r="O44" s="138"/>
      <c r="P44" s="138"/>
    </row>
    <row r="45" spans="1:16" x14ac:dyDescent="0.15">
      <c r="A45" s="138" t="s">
        <v>54</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2</v>
      </c>
      <c r="L45" s="138"/>
      <c r="M45" s="138"/>
      <c r="N45" s="138">
        <f>'実質公債費比率（分子）の構造'!O$49</f>
        <v>2</v>
      </c>
      <c r="O45" s="138"/>
      <c r="P45" s="138"/>
    </row>
    <row r="46" spans="1:16" x14ac:dyDescent="0.15">
      <c r="A46" s="138" t="s">
        <v>55</v>
      </c>
      <c r="B46" s="138">
        <f>'実質公債費比率（分子）の構造'!K$48</f>
        <v>936</v>
      </c>
      <c r="C46" s="138"/>
      <c r="D46" s="138"/>
      <c r="E46" s="138">
        <f>'実質公債費比率（分子）の構造'!L$48</f>
        <v>926</v>
      </c>
      <c r="F46" s="138"/>
      <c r="G46" s="138"/>
      <c r="H46" s="138">
        <f>'実質公債費比率（分子）の構造'!M$48</f>
        <v>877</v>
      </c>
      <c r="I46" s="138"/>
      <c r="J46" s="138"/>
      <c r="K46" s="138">
        <f>'実質公債費比率（分子）の構造'!N$48</f>
        <v>859</v>
      </c>
      <c r="L46" s="138"/>
      <c r="M46" s="138"/>
      <c r="N46" s="138">
        <f>'実質公債費比率（分子）の構造'!O$48</f>
        <v>814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2738</v>
      </c>
      <c r="C49" s="138"/>
      <c r="D49" s="138"/>
      <c r="E49" s="138">
        <f>'実質公債費比率（分子）の構造'!L$45</f>
        <v>2846</v>
      </c>
      <c r="F49" s="138"/>
      <c r="G49" s="138"/>
      <c r="H49" s="138">
        <f>'実質公債費比率（分子）の構造'!M$45</f>
        <v>2892</v>
      </c>
      <c r="I49" s="138"/>
      <c r="J49" s="138"/>
      <c r="K49" s="138">
        <f>'実質公債費比率（分子）の構造'!N$45</f>
        <v>2613</v>
      </c>
      <c r="L49" s="138"/>
      <c r="M49" s="138"/>
      <c r="N49" s="138">
        <f>'実質公債費比率（分子）の構造'!O$45</f>
        <v>2516</v>
      </c>
      <c r="O49" s="138"/>
      <c r="P49" s="138"/>
    </row>
    <row r="50" spans="1:16" x14ac:dyDescent="0.15">
      <c r="A50" s="138" t="s">
        <v>59</v>
      </c>
      <c r="B50" s="138" t="e">
        <f>NA()</f>
        <v>#N/A</v>
      </c>
      <c r="C50" s="138">
        <f>IF(ISNUMBER('実質公債費比率（分子）の構造'!K$53),'実質公債費比率（分子）の構造'!K$53,NA())</f>
        <v>1180</v>
      </c>
      <c r="D50" s="138" t="e">
        <f>NA()</f>
        <v>#N/A</v>
      </c>
      <c r="E50" s="138" t="e">
        <f>NA()</f>
        <v>#N/A</v>
      </c>
      <c r="F50" s="138">
        <f>IF(ISNUMBER('実質公債費比率（分子）の構造'!L$53),'実質公債費比率（分子）の構造'!L$53,NA())</f>
        <v>1209</v>
      </c>
      <c r="G50" s="138" t="e">
        <f>NA()</f>
        <v>#N/A</v>
      </c>
      <c r="H50" s="138" t="e">
        <f>NA()</f>
        <v>#N/A</v>
      </c>
      <c r="I50" s="138">
        <f>IF(ISNUMBER('実質公債費比率（分子）の構造'!M$53),'実質公債費比率（分子）の構造'!M$53,NA())</f>
        <v>1141</v>
      </c>
      <c r="J50" s="138" t="e">
        <f>NA()</f>
        <v>#N/A</v>
      </c>
      <c r="K50" s="138" t="e">
        <f>NA()</f>
        <v>#N/A</v>
      </c>
      <c r="L50" s="138">
        <f>IF(ISNUMBER('実質公債費比率（分子）の構造'!N$53),'実質公債費比率（分子）の構造'!N$53,NA())</f>
        <v>670</v>
      </c>
      <c r="M50" s="138" t="e">
        <f>NA()</f>
        <v>#N/A</v>
      </c>
      <c r="N50" s="138" t="e">
        <f>NA()</f>
        <v>#N/A</v>
      </c>
      <c r="O50" s="138">
        <f>IF(ISNUMBER('実質公債費比率（分子）の構造'!O$53),'実質公債費比率（分子）の構造'!O$53,NA())</f>
        <v>533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22194</v>
      </c>
      <c r="E56" s="137"/>
      <c r="F56" s="137"/>
      <c r="G56" s="137">
        <f>'将来負担比率（分子）の構造'!J$52</f>
        <v>21332</v>
      </c>
      <c r="H56" s="137"/>
      <c r="I56" s="137"/>
      <c r="J56" s="137">
        <f>'将来負担比率（分子）の構造'!K$52</f>
        <v>20908</v>
      </c>
      <c r="K56" s="137"/>
      <c r="L56" s="137"/>
      <c r="M56" s="137">
        <f>'将来負担比率（分子）の構造'!L$52</f>
        <v>19750</v>
      </c>
      <c r="N56" s="137"/>
      <c r="O56" s="137"/>
      <c r="P56" s="137">
        <f>'将来負担比率（分子）の構造'!M$52</f>
        <v>18412</v>
      </c>
    </row>
    <row r="57" spans="1:16" x14ac:dyDescent="0.15">
      <c r="A57" s="137" t="s">
        <v>35</v>
      </c>
      <c r="B57" s="137"/>
      <c r="C57" s="137"/>
      <c r="D57" s="137">
        <f>'将来負担比率（分子）の構造'!I$51</f>
        <v>486</v>
      </c>
      <c r="E57" s="137"/>
      <c r="F57" s="137"/>
      <c r="G57" s="137">
        <f>'将来負担比率（分子）の構造'!J$51</f>
        <v>376</v>
      </c>
      <c r="H57" s="137"/>
      <c r="I57" s="137"/>
      <c r="J57" s="137">
        <f>'将来負担比率（分子）の構造'!K$51</f>
        <v>302</v>
      </c>
      <c r="K57" s="137"/>
      <c r="L57" s="137"/>
      <c r="M57" s="137">
        <f>'将来負担比率（分子）の構造'!L$51</f>
        <v>281</v>
      </c>
      <c r="N57" s="137"/>
      <c r="O57" s="137"/>
      <c r="P57" s="137">
        <f>'将来負担比率（分子）の構造'!M$51</f>
        <v>294</v>
      </c>
    </row>
    <row r="58" spans="1:16" x14ac:dyDescent="0.15">
      <c r="A58" s="137" t="s">
        <v>34</v>
      </c>
      <c r="B58" s="137"/>
      <c r="C58" s="137"/>
      <c r="D58" s="137">
        <f>'将来負担比率（分子）の構造'!I$50</f>
        <v>1391</v>
      </c>
      <c r="E58" s="137"/>
      <c r="F58" s="137"/>
      <c r="G58" s="137">
        <f>'将来負担比率（分子）の構造'!J$50</f>
        <v>1898</v>
      </c>
      <c r="H58" s="137"/>
      <c r="I58" s="137"/>
      <c r="J58" s="137">
        <f>'将来負担比率（分子）の構造'!K$50</f>
        <v>2025</v>
      </c>
      <c r="K58" s="137"/>
      <c r="L58" s="137"/>
      <c r="M58" s="137">
        <f>'将来負担比率（分子）の構造'!L$50</f>
        <v>2521</v>
      </c>
      <c r="N58" s="137"/>
      <c r="O58" s="137"/>
      <c r="P58" s="137">
        <f>'将来負担比率（分子）の構造'!M$50</f>
        <v>2848</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18</v>
      </c>
      <c r="C61" s="137"/>
      <c r="D61" s="137"/>
      <c r="E61" s="137">
        <f>'将来負担比率（分子）の構造'!J$46</f>
        <v>17</v>
      </c>
      <c r="F61" s="137"/>
      <c r="G61" s="137"/>
      <c r="H61" s="137">
        <f>'将来負担比率（分子）の構造'!K$46</f>
        <v>17</v>
      </c>
      <c r="I61" s="137"/>
      <c r="J61" s="137"/>
      <c r="K61" s="137">
        <f>'将来負担比率（分子）の構造'!L$46</f>
        <v>16</v>
      </c>
      <c r="L61" s="137"/>
      <c r="M61" s="137"/>
      <c r="N61" s="137">
        <f>'将来負担比率（分子）の構造'!M$46</f>
        <v>15</v>
      </c>
      <c r="O61" s="137"/>
      <c r="P61" s="137"/>
    </row>
    <row r="62" spans="1:16" x14ac:dyDescent="0.15">
      <c r="A62" s="137" t="s">
        <v>28</v>
      </c>
      <c r="B62" s="137">
        <f>'将来負担比率（分子）の構造'!I$45</f>
        <v>3293</v>
      </c>
      <c r="C62" s="137"/>
      <c r="D62" s="137"/>
      <c r="E62" s="137">
        <f>'将来負担比率（分子）の構造'!J$45</f>
        <v>3103</v>
      </c>
      <c r="F62" s="137"/>
      <c r="G62" s="137"/>
      <c r="H62" s="137">
        <f>'将来負担比率（分子）の構造'!K$45</f>
        <v>3053</v>
      </c>
      <c r="I62" s="137"/>
      <c r="J62" s="137"/>
      <c r="K62" s="137">
        <f>'将来負担比率（分子）の構造'!L$45</f>
        <v>2864</v>
      </c>
      <c r="L62" s="137"/>
      <c r="M62" s="137"/>
      <c r="N62" s="137">
        <f>'将来負担比率（分子）の構造'!M$45</f>
        <v>2824</v>
      </c>
      <c r="O62" s="137"/>
      <c r="P62" s="137"/>
    </row>
    <row r="63" spans="1:16" x14ac:dyDescent="0.15">
      <c r="A63" s="137" t="s">
        <v>27</v>
      </c>
      <c r="B63" s="137">
        <f>'将来負担比率（分子）の構造'!I$44</f>
        <v>41</v>
      </c>
      <c r="C63" s="137"/>
      <c r="D63" s="137"/>
      <c r="E63" s="137">
        <f>'将来負担比率（分子）の構造'!J$44</f>
        <v>37</v>
      </c>
      <c r="F63" s="137"/>
      <c r="G63" s="137"/>
      <c r="H63" s="137">
        <f>'将来負担比率（分子）の構造'!K$44</f>
        <v>35</v>
      </c>
      <c r="I63" s="137"/>
      <c r="J63" s="137"/>
      <c r="K63" s="137">
        <f>'将来負担比率（分子）の構造'!L$44</f>
        <v>32</v>
      </c>
      <c r="L63" s="137"/>
      <c r="M63" s="137"/>
      <c r="N63" s="137">
        <f>'将来負担比率（分子）の構造'!M$44</f>
        <v>13</v>
      </c>
      <c r="O63" s="137"/>
      <c r="P63" s="137"/>
    </row>
    <row r="64" spans="1:16" x14ac:dyDescent="0.15">
      <c r="A64" s="137" t="s">
        <v>26</v>
      </c>
      <c r="B64" s="137">
        <f>'将来負担比率（分子）の構造'!I$43</f>
        <v>10262</v>
      </c>
      <c r="C64" s="137"/>
      <c r="D64" s="137"/>
      <c r="E64" s="137">
        <f>'将来負担比率（分子）の構造'!J$43</f>
        <v>10210</v>
      </c>
      <c r="F64" s="137"/>
      <c r="G64" s="137"/>
      <c r="H64" s="137">
        <f>'将来負担比率（分子）の構造'!K$43</f>
        <v>9926</v>
      </c>
      <c r="I64" s="137"/>
      <c r="J64" s="137"/>
      <c r="K64" s="137">
        <f>'将来負担比率（分子）の構造'!L$43</f>
        <v>9699</v>
      </c>
      <c r="L64" s="137"/>
      <c r="M64" s="137"/>
      <c r="N64" s="137">
        <f>'将来負担比率（分子）の構造'!M$43</f>
        <v>9291</v>
      </c>
      <c r="O64" s="137"/>
      <c r="P64" s="137"/>
    </row>
    <row r="65" spans="1:16" x14ac:dyDescent="0.15">
      <c r="A65" s="137" t="s">
        <v>25</v>
      </c>
      <c r="B65" s="137">
        <f>'将来負担比率（分子）の構造'!I$42</f>
        <v>40</v>
      </c>
      <c r="C65" s="137"/>
      <c r="D65" s="137"/>
      <c r="E65" s="137">
        <f>'将来負担比率（分子）の構造'!J$42</f>
        <v>27</v>
      </c>
      <c r="F65" s="137"/>
      <c r="G65" s="137"/>
      <c r="H65" s="137">
        <f>'将来負担比率（分子）の構造'!K$42</f>
        <v>16</v>
      </c>
      <c r="I65" s="137"/>
      <c r="J65" s="137"/>
      <c r="K65" s="137">
        <f>'将来負担比率（分子）の構造'!L$42</f>
        <v>9</v>
      </c>
      <c r="L65" s="137"/>
      <c r="M65" s="137"/>
      <c r="N65" s="137">
        <f>'将来負担比率（分子）の構造'!M$42</f>
        <v>4</v>
      </c>
      <c r="O65" s="137"/>
      <c r="P65" s="137"/>
    </row>
    <row r="66" spans="1:16" x14ac:dyDescent="0.15">
      <c r="A66" s="137" t="s">
        <v>24</v>
      </c>
      <c r="B66" s="137">
        <f>'将来負担比率（分子）の構造'!I$41</f>
        <v>23307</v>
      </c>
      <c r="C66" s="137"/>
      <c r="D66" s="137"/>
      <c r="E66" s="137">
        <f>'将来負担比率（分子）の構造'!J$41</f>
        <v>22457</v>
      </c>
      <c r="F66" s="137"/>
      <c r="G66" s="137"/>
      <c r="H66" s="137">
        <f>'将来負担比率（分子）の構造'!K$41</f>
        <v>20791</v>
      </c>
      <c r="I66" s="137"/>
      <c r="J66" s="137"/>
      <c r="K66" s="137">
        <f>'将来負担比率（分子）の構造'!L$41</f>
        <v>19187</v>
      </c>
      <c r="L66" s="137"/>
      <c r="M66" s="137"/>
      <c r="N66" s="137">
        <f>'将来負担比率（分子）の構造'!M$41</f>
        <v>17829</v>
      </c>
      <c r="O66" s="137"/>
      <c r="P66" s="137"/>
    </row>
    <row r="67" spans="1:16" x14ac:dyDescent="0.15">
      <c r="A67" s="137" t="s">
        <v>63</v>
      </c>
      <c r="B67" s="137" t="e">
        <f>NA()</f>
        <v>#N/A</v>
      </c>
      <c r="C67" s="137">
        <f>IF(ISNUMBER('将来負担比率（分子）の構造'!I$53), IF('将来負担比率（分子）の構造'!I$53 &lt; 0, 0, '将来負担比率（分子）の構造'!I$53), NA())</f>
        <v>12892</v>
      </c>
      <c r="D67" s="137" t="e">
        <f>NA()</f>
        <v>#N/A</v>
      </c>
      <c r="E67" s="137" t="e">
        <f>NA()</f>
        <v>#N/A</v>
      </c>
      <c r="F67" s="137">
        <f>IF(ISNUMBER('将来負担比率（分子）の構造'!J$53), IF('将来負担比率（分子）の構造'!J$53 &lt; 0, 0, '将来負担比率（分子）の構造'!J$53), NA())</f>
        <v>12246</v>
      </c>
      <c r="G67" s="137" t="e">
        <f>NA()</f>
        <v>#N/A</v>
      </c>
      <c r="H67" s="137" t="e">
        <f>NA()</f>
        <v>#N/A</v>
      </c>
      <c r="I67" s="137">
        <f>IF(ISNUMBER('将来負担比率（分子）の構造'!K$53), IF('将来負担比率（分子）の構造'!K$53 &lt; 0, 0, '将来負担比率（分子）の構造'!K$53), NA())</f>
        <v>10602</v>
      </c>
      <c r="J67" s="137" t="e">
        <f>NA()</f>
        <v>#N/A</v>
      </c>
      <c r="K67" s="137" t="e">
        <f>NA()</f>
        <v>#N/A</v>
      </c>
      <c r="L67" s="137">
        <f>IF(ISNUMBER('将来負担比率（分子）の構造'!L$53), IF('将来負担比率（分子）の構造'!L$53 &lt; 0, 0, '将来負担比率（分子）の構造'!L$53), NA())</f>
        <v>9256</v>
      </c>
      <c r="M67" s="137" t="e">
        <f>NA()</f>
        <v>#N/A</v>
      </c>
      <c r="N67" s="137" t="e">
        <f>NA()</f>
        <v>#N/A</v>
      </c>
      <c r="O67" s="137">
        <f>IF(ISNUMBER('将来負担比率（分子）の構造'!M$53), IF('将来負担比率（分子）の構造'!M$53 &lt; 0, 0, '将来負担比率（分子）の構造'!M$53), NA())</f>
        <v>8422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2018-03-05T05:34:17Z</cp:lastPrinted>
  <dcterms:created xsi:type="dcterms:W3CDTF">2018-01-24T04:42:38Z</dcterms:created>
  <dcterms:modified xsi:type="dcterms:W3CDTF">2021-11-04T00:15:31Z</dcterms:modified>
  <cp:category/>
</cp:coreProperties>
</file>