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92.168.1.53\企画係ハード（f）\【02】財政関係\【03】財政状況資料集\R元決算分\2回目結合\"/>
    </mc:Choice>
  </mc:AlternateContent>
  <xr:revisionPtr revIDLastSave="0" documentId="13_ncr:1_{AFD712C7-DCD9-46BC-B792-B2260D806EE4}" xr6:coauthVersionLast="36" xr6:coauthVersionMax="36" xr10:uidLastSave="{00000000-0000-0000-0000-000000000000}"/>
  <bookViews>
    <workbookView xWindow="0" yWindow="0" windowWidth="20490" windowHeight="7545" tabRatio="93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c r="BE34" i="10" s="1"/>
  <c r="BE35" i="10" s="1"/>
  <c r="BW34" i="10" l="1"/>
  <c r="BW35" i="10" s="1"/>
  <c r="BW36" i="10" s="1"/>
  <c r="BW37" i="10" s="1"/>
  <c r="BW38" i="10" s="1"/>
  <c r="BW39" i="10" s="1"/>
  <c r="BW40" i="10" s="1"/>
  <c r="BW41" i="10" s="1"/>
  <c r="BW42" i="10" s="1"/>
  <c r="BW43" i="10" s="1"/>
  <c r="CO34" i="10" s="1"/>
  <c r="CO35" i="10" s="1"/>
  <c r="CO36" i="10" s="1"/>
  <c r="CO37" i="10" s="1"/>
</calcChain>
</file>

<file path=xl/sharedStrings.xml><?xml version="1.0" encoding="utf-8"?>
<sst xmlns="http://schemas.openxmlformats.org/spreadsheetml/2006/main" count="1126" uniqueCount="621">
  <si>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</si>
  <si>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</si>
  <si>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</si>
  <si>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</si>
  <si>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</si>
  <si>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</si>
  <si>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</si>
  <si>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</si>
  <si>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</si>
  <si>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</si>
  <si>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</si>
  <si>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</si>
  <si>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</si>
  <si>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</si>
  <si>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</si>
  <si>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</si>
  <si>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</si>
  <si>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</si>
  <si>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</si>
  <si>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</si>
  <si>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</si>
  <si>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</si>
  <si>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</si>
  <si>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</si>
  <si>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</si>
  <si>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</si>
  <si>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</si>
  <si>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</si>
  <si>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</si>
  <si>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</si>
  <si>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</si>
  <si>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</si>
  <si>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</si>
  <si>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</si>
  <si>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</si>
  <si>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</si>
  <si>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</si>
  <si>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</si>
  <si>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</si>
  <si>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</si>
  <si>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</si>
  <si>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</si>
  <si>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</si>
  <si>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</si>
  <si>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</si>
  <si>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</si>
  <si>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</si>
  <si>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</si>
  <si>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</si>
  <si>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</si>
  <si>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</si>
  <si>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</si>
  <si>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</si>
  <si>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</si>
  <si>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</si>
  <si>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</si>
  <si>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</si>
  <si>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</si>
  <si>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</si>
  <si>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</si>
  <si>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</si>
  <si>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</si>
  <si>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</si>
  <si>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</si>
  <si>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</si>
  <si>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</si>
  <si>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</si>
  <si>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</si>
  <si>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</si>
  <si>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</si>
  <si>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</si>
  <si>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</si>
  <si>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</si>
  <si>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</si>
  <si>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</si>
  <si>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</si>
  <si>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</si>
  <si>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</si>
  <si>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</si>
  <si>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</si>
  <si>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</si>
  <si>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</si>
  <si>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</si>
  <si>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</si>
  <si>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</si>
  <si>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</si>
  <si>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</si>
  <si>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</si>
  <si>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</si>
  <si>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</si>
  <si>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</si>
  <si>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</si>
  <si>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</si>
  <si>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</si>
  <si>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</si>
  <si>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</si>
  <si>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</si>
  <si>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</si>
  <si>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</si>
  <si>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</si>
  <si>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</si>
  <si>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</si>
  <si>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</si>
  <si>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</si>
  <si>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</si>
  <si>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</si>
  <si>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</si>
  <si>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</si>
  <si>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</si>
  <si>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</si>
  <si>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</si>
  <si>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</si>
  <si>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</si>
  <si>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</si>
  <si>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</si>
  <si>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</si>
  <si>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</si>
  <si>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</si>
  <si>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</si>
  <si>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</si>
  <si>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</si>
  <si>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</si>
  <si>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</si>
  <si>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</si>
  <si>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</si>
  <si>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</si>
  <si>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</si>
  <si>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</si>
  <si>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</si>
  <si>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</si>
  <si>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</si>
  <si>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</si>
  <si>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</si>
  <si>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</si>
  <si>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</si>
  <si>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</si>
  <si>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</si>
  <si>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</si>
  <si>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</si>
  <si>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</si>
  <si>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</si>
  <si>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</si>
  <si>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</si>
  <si>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</si>
  <si>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</si>
  <si>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</si>
  <si>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</si>
  <si>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</si>
  <si>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</si>
  <si>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</si>
  <si>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</si>
  <si>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</si>
  <si>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</si>
  <si>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</si>
  <si>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</si>
  <si>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</si>
  <si>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</si>
  <si>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</si>
  <si>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</si>
  <si>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</si>
  <si>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</si>
  <si>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</si>
  <si>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</si>
  <si>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</si>
  <si>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</si>
  <si>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</si>
  <si>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</si>
  <si>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</si>
  <si>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</si>
  <si>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</si>
  <si>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</si>
  <si>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</si>
  <si>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</si>
  <si>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</si>
  <si>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</si>
  <si>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</si>
  <si>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</si>
  <si>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</si>
  <si>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</si>
  <si>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</si>
  <si>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</si>
  <si>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</si>
  <si>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</si>
  <si>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</si>
  <si>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</si>
  <si>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</si>
  <si>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</si>
  <si>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</si>
  <si>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</si>
  <si>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</si>
  <si>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</si>
  <si>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</si>
  <si>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</si>
  <si>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</si>
  <si>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</si>
  <si>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</si>
  <si>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</si>
  <si>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</si>
  <si>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</si>
  <si>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</si>
  <si>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</si>
  <si>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</si>
  <si>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</si>
  <si>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</si>
  <si>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</si>
  <si>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</si>
  <si>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</si>
  <si>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</si>
  <si>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</si>
  <si>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</si>
  <si>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</si>
  <si>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</si>
  <si>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新潟県阿賀町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</si>
  <si>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</si>
  <si>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</si>
  <si>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</si>
  <si>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</si>
  <si>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</si>
  <si>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</si>
  <si>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</si>
  <si>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</si>
  <si>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</si>
  <si>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</si>
  <si>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</si>
  <si>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</si>
  <si>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</si>
  <si>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</si>
  <si>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</si>
  <si>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</si>
  <si>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</si>
  <si>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</si>
  <si>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</si>
  <si>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</si>
  <si>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</si>
  <si>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</si>
  <si>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</si>
  <si>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</si>
  <si>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</si>
  <si>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</si>
  <si>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</si>
  <si>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</si>
  <si>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</si>
  <si>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</si>
  <si>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</si>
  <si>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</si>
  <si>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</si>
  <si>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</si>
  <si>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</si>
  <si>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</si>
  <si>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</si>
  <si>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</si>
  <si>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</si>
  <si>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</si>
  <si>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</si>
  <si>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</si>
  <si>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</si>
  <si>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</si>
  <si>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</si>
  <si>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</si>
  <si>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</si>
  <si>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</si>
  <si>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</si>
  <si>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</si>
  <si>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</si>
  <si>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</si>
  <si>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</si>
  <si>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</si>
  <si>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</si>
  <si>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</si>
  <si>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</si>
  <si>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</si>
  <si>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</si>
  <si>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</si>
  <si>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</si>
  <si>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</si>
  <si>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</si>
  <si>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</si>
  <si>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</si>
  <si>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</si>
  <si>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</si>
  <si>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</si>
  <si>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</si>
  <si>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</si>
  <si>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</si>
  <si>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</si>
  <si>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</si>
  <si>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</si>
  <si>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</si>
  <si>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</si>
  <si>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</si>
  <si>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</si>
  <si>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</si>
  <si>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</si>
  <si>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</si>
  <si>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</si>
  <si>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</si>
  <si>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</si>
  <si>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</si>
  <si>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</si>
  <si>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</si>
  <si>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</si>
  <si>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</si>
  <si>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</si>
  <si>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</si>
  <si>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</si>
  <si>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</si>
  <si>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</si>
  <si>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</si>
  <si>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</si>
  <si>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</si>
  <si>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</si>
  <si>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</si>
  <si>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</si>
  <si>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</si>
  <si>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</si>
  <si>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</si>
  <si>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</si>
  <si>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</si>
  <si>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</si>
  <si>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</si>
  <si>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</si>
  <si>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</si>
  <si>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</si>
  <si>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</si>
  <si>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</si>
  <si>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</si>
  <si>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</si>
  <si>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</si>
  <si>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</si>
  <si>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</si>
  <si>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</si>
  <si>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</si>
  <si>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</si>
  <si>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</si>
  <si>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</si>
  <si>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</si>
  <si>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</si>
  <si>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</si>
  <si>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</si>
  <si>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</si>
  <si>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</si>
  <si>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</si>
  <si>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</si>
  <si>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</si>
  <si>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</si>
  <si>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</si>
  <si>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</si>
  <si>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</si>
  <si>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</si>
  <si>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</si>
  <si>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</si>
  <si>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</si>
  <si>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</si>
  <si>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</si>
  <si>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</si>
  <si>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</si>
  <si>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</si>
  <si>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</si>
  <si>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</si>
  <si>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</si>
  <si>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</si>
  <si>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</si>
  <si>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</si>
  <si>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</si>
  <si>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</si>
  <si>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</si>
  <si>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新潟県阿賀町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</si>
  <si>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</si>
  <si>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</si>
  <si>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</si>
  <si>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</si>
  <si>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</si>
  <si>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</si>
  <si>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</si>
  <si>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</si>
  <si>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</si>
  <si>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</si>
  <si>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</si>
  <si>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</si>
  <si>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</si>
  <si>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</si>
  <si>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</si>
  <si>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</si>
  <si>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</si>
  <si>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</si>
  <si>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</si>
  <si>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</si>
  <si>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</si>
  <si>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町営スキー場事業特別会計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</si>
  <si>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</si>
  <si>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</si>
  <si>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</si>
  <si>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</si>
  <si>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</si>
  <si>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</si>
  <si>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</si>
  <si>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</si>
  <si>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</si>
  <si>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</si>
  <si>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</si>
  <si>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</si>
  <si>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</si>
  <si>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</si>
  <si>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</si>
  <si>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</si>
  <si>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</si>
  <si>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</si>
  <si>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</si>
  <si>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</si>
  <si>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</si>
  <si>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</si>
  <si>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</si>
  <si>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</si>
  <si>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</si>
  <si>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</si>
  <si>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</si>
  <si>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</si>
  <si>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</si>
  <si>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</si>
  <si>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</si>
  <si>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</si>
  <si>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</si>
  <si>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</si>
  <si>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</si>
  <si>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</si>
  <si>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</si>
  <si>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</si>
  <si>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</si>
  <si>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</si>
  <si>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</si>
  <si>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</si>
  <si>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</si>
  <si>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</si>
  <si>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</si>
  <si>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</si>
  <si>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</si>
  <si>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</si>
  <si>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</si>
  <si>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</si>
  <si>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</si>
  <si>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</si>
  <si>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</si>
  <si>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</si>
  <si>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</si>
  <si>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</si>
  <si>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</si>
  <si>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</si>
  <si>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</si>
  <si>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</si>
  <si>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</si>
  <si>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</si>
  <si>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</si>
  <si>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</si>
  <si>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</si>
  <si>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</si>
  <si>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</si>
  <si>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</si>
  <si>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</si>
  <si>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</si>
  <si>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</si>
  <si>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</si>
  <si>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</si>
  <si>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</si>
  <si>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</si>
  <si>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</si>
  <si>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</si>
  <si>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</si>
  <si>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</si>
  <si>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</si>
  <si>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</si>
  <si>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</si>
  <si>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</si>
  <si>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</si>
  <si>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</si>
  <si>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</si>
  <si>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</si>
  <si>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</si>
  <si>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</si>
  <si>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</si>
  <si>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</si>
  <si>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</si>
  <si>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</si>
  <si>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</si>
  <si>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</si>
  <si>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</si>
  <si>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</si>
  <si>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</si>
  <si>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</si>
  <si>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</si>
  <si>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</si>
  <si>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</si>
  <si>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</si>
  <si>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</si>
  <si>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</si>
  <si>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</si>
  <si>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</si>
  <si>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</si>
  <si>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</si>
  <si>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</si>
  <si>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</si>
  <si>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</si>
  <si>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</si>
  <si>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</si>
  <si>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</si>
  <si>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</si>
  <si>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</si>
  <si>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</si>
  <si>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</si>
  <si>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</si>
  <si>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</si>
  <si>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</si>
  <si>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</si>
  <si>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</si>
  <si>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</si>
  <si>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</si>
  <si>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</si>
  <si>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</si>
  <si>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</si>
  <si>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</si>
  <si>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</si>
  <si>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</si>
  <si>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</si>
  <si>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</si>
  <si>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</si>
  <si>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</si>
  <si>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</si>
  <si>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</si>
  <si>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</si>
  <si>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</si>
  <si>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</si>
  <si>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</si>
  <si>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</si>
  <si>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</si>
  <si>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</si>
  <si>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</si>
  <si>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</si>
  <si>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</si>
  <si>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</si>
  <si>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</si>
  <si>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</si>
  <si>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</si>
  <si>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</si>
  <si>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</si>
  <si>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</si>
  <si>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</si>
  <si>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</si>
  <si>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</si>
  <si>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</si>
  <si>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</si>
  <si>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</si>
  <si>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</si>
  <si>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</si>
  <si>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</si>
  <si>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</si>
  <si>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</si>
  <si>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</si>
  <si>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</si>
  <si>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</si>
  <si>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</si>
  <si>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</si>
  <si>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2.62</t>
  </si>
  <si>
    <t>簡易水道事業特別会計</t>
  </si>
  <si>
    <t>▲ 1.20</t>
  </si>
  <si>
    <t>一般会計</t>
  </si>
  <si>
    <t>水道事業会計</t>
  </si>
  <si>
    <t>国民健康保険特別会計</t>
  </si>
  <si>
    <t>介護保険特別会計（保険事業勘定）</t>
  </si>
  <si>
    <t>診療所特別会計</t>
  </si>
  <si>
    <t>介護保険特別会計（サービス事業勘定）</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</si>
  <si>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</si>
  <si>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</si>
  <si>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</si>
  <si>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</si>
  <si>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</si>
  <si>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</si>
  <si>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</si>
  <si>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</si>
  <si>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</si>
  <si>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さくら福祉保険事務組合【一般会計】</t>
    <rPh sb="3" eb="5">
      <t>フクシ</t>
    </rPh>
    <rPh sb="5" eb="7">
      <t>ホケン</t>
    </rPh>
    <rPh sb="7" eb="9">
      <t>ジム</t>
    </rPh>
    <rPh sb="9" eb="11">
      <t>クミアイ</t>
    </rPh>
    <rPh sb="12" eb="14">
      <t>イッパン</t>
    </rPh>
    <rPh sb="14" eb="16">
      <t>カイケイ</t>
    </rPh>
    <phoneticPr fontId="2"/>
  </si>
  <si>
    <t>さくら福祉保険事務組合【病院事業会計】</t>
    <rPh sb="3" eb="5">
      <t>フクシ</t>
    </rPh>
    <rPh sb="5" eb="7">
      <t>ホケン</t>
    </rPh>
    <rPh sb="7" eb="9">
      <t>ジム</t>
    </rPh>
    <rPh sb="9" eb="11">
      <t>クミアイ</t>
    </rPh>
    <rPh sb="12" eb="14">
      <t>ビョウイン</t>
    </rPh>
    <rPh sb="14" eb="16">
      <t>ジギョウ</t>
    </rPh>
    <rPh sb="16" eb="18">
      <t>カイケイ</t>
    </rPh>
    <phoneticPr fontId="2"/>
  </si>
  <si>
    <t>新潟県中東福祉事務組合</t>
    <rPh sb="0" eb="2">
      <t>ニイガタ</t>
    </rPh>
    <rPh sb="2" eb="3">
      <t>ケン</t>
    </rPh>
    <rPh sb="3" eb="5">
      <t>チュウトウ</t>
    </rPh>
    <rPh sb="5" eb="7">
      <t>フクシ</t>
    </rPh>
    <rPh sb="7" eb="9">
      <t>ジム</t>
    </rPh>
    <rPh sb="9" eb="11">
      <t>クミアイ</t>
    </rPh>
    <phoneticPr fontId="2"/>
  </si>
  <si>
    <t>五泉地域衛生施設組合</t>
    <rPh sb="0" eb="2">
      <t>ゴセン</t>
    </rPh>
    <rPh sb="2" eb="4">
      <t>チイキ</t>
    </rPh>
    <rPh sb="4" eb="6">
      <t>エイセイ</t>
    </rPh>
    <rPh sb="6" eb="8">
      <t>シセツ</t>
    </rPh>
    <rPh sb="8" eb="10">
      <t>クミアイ</t>
    </rPh>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</si>
  <si>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2"/>
  </si>
  <si>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2"/>
  </si>
  <si>
    <t>新潟県市町村総合事務組合【消防団員等公務災害補償事業特別会計】</t>
    <rPh sb="0" eb="3">
      <t>ニイガタケン</t>
    </rPh>
    <rPh sb="3" eb="6">
      <t>シチョウソン</t>
    </rPh>
    <rPh sb="6" eb="8">
      <t>ソウゴウ</t>
    </rPh>
    <rPh sb="8" eb="10">
      <t>ジム</t>
    </rPh>
    <rPh sb="10" eb="12">
      <t>クミアイ</t>
    </rPh>
    <rPh sb="13" eb="16">
      <t>ショウボウダン</t>
    </rPh>
    <rPh sb="16" eb="17">
      <t>イン</t>
    </rPh>
    <rPh sb="17" eb="18">
      <t>トウ</t>
    </rPh>
    <rPh sb="18" eb="20">
      <t>コウム</t>
    </rPh>
    <rPh sb="20" eb="22">
      <t>サイガイ</t>
    </rPh>
    <rPh sb="22" eb="24">
      <t>ホショウ</t>
    </rPh>
    <rPh sb="24" eb="26">
      <t>ジギョウ</t>
    </rPh>
    <rPh sb="26" eb="28">
      <t>トクベツ</t>
    </rPh>
    <rPh sb="28" eb="30">
      <t>カイケイ</t>
    </rPh>
    <phoneticPr fontId="2"/>
  </si>
  <si>
    <t>新潟県市町村総合事務組合【消防賞じゅつ支給事業特別会計】</t>
    <rPh sb="0" eb="3">
      <t>ニイガタケン</t>
    </rPh>
    <rPh sb="3" eb="6">
      <t>シチョウソン</t>
    </rPh>
    <rPh sb="6" eb="8">
      <t>ソウゴウ</t>
    </rPh>
    <rPh sb="8" eb="10">
      <t>ジム</t>
    </rPh>
    <rPh sb="10" eb="12">
      <t>クミアイ</t>
    </rPh>
    <rPh sb="13" eb="15">
      <t>ショウボウ</t>
    </rPh>
    <rPh sb="15" eb="16">
      <t>ショウ</t>
    </rPh>
    <rPh sb="19" eb="21">
      <t>シキュウ</t>
    </rPh>
    <rPh sb="21" eb="23">
      <t>ジギョウ</t>
    </rPh>
    <rPh sb="23" eb="25">
      <t>トクベツ</t>
    </rPh>
    <rPh sb="25" eb="27">
      <t>カイケイ</t>
    </rPh>
    <phoneticPr fontId="2"/>
  </si>
  <si>
    <t>新潟県市町村総合事務組合【非常勤職員公務災害補償等特別会計】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5">
      <t>トウ</t>
    </rPh>
    <rPh sb="25" eb="27">
      <t>トクベツ</t>
    </rPh>
    <rPh sb="27" eb="29">
      <t>カイケイ</t>
    </rPh>
    <phoneticPr fontId="2"/>
  </si>
  <si>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</si>
  <si>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2"/>
  </si>
  <si>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</si>
  <si>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上川農業振興公社</t>
    <rPh sb="0" eb="2">
      <t>カミカワ</t>
    </rPh>
    <rPh sb="2" eb="4">
      <t>ノウギョウ</t>
    </rPh>
    <rPh sb="4" eb="6">
      <t>シンコウ</t>
    </rPh>
    <rPh sb="6" eb="8">
      <t>コウシャ</t>
    </rPh>
    <phoneticPr fontId="2"/>
  </si>
  <si>
    <t>上川温泉</t>
    <rPh sb="0" eb="2">
      <t>カミカワ</t>
    </rPh>
    <rPh sb="2" eb="4">
      <t>オンセン</t>
    </rPh>
    <phoneticPr fontId="2"/>
  </si>
  <si>
    <t>三川農業振興公社</t>
    <rPh sb="0" eb="2">
      <t>ミカワ</t>
    </rPh>
    <rPh sb="2" eb="4">
      <t>ノウギョウ</t>
    </rPh>
    <rPh sb="4" eb="6">
      <t>シンコウ</t>
    </rPh>
    <rPh sb="6" eb="8">
      <t>コウシャ</t>
    </rPh>
    <phoneticPr fontId="2"/>
  </si>
  <si>
    <t>阿賀の里</t>
    <rPh sb="0" eb="2">
      <t>アガ</t>
    </rPh>
    <rPh sb="3" eb="4">
      <t>サト</t>
    </rPh>
    <phoneticPr fontId="2"/>
  </si>
  <si>
    <t>過疎地域自立促進基金</t>
    <rPh sb="0" eb="2">
      <t>カソ</t>
    </rPh>
    <rPh sb="2" eb="4">
      <t>チイキ</t>
    </rPh>
    <rPh sb="4" eb="6">
      <t>ジリツ</t>
    </rPh>
    <rPh sb="6" eb="8">
      <t>ソクシン</t>
    </rPh>
    <rPh sb="8" eb="10">
      <t>キキン</t>
    </rPh>
    <phoneticPr fontId="2"/>
  </si>
  <si>
    <t>合併振興基金</t>
    <rPh sb="0" eb="2">
      <t>ガッペイ</t>
    </rPh>
    <rPh sb="2" eb="4">
      <t>シンコウ</t>
    </rPh>
    <rPh sb="4" eb="6">
      <t>キキン</t>
    </rPh>
    <phoneticPr fontId="2"/>
  </si>
  <si>
    <t>町有施設建設準備基金</t>
    <rPh sb="0" eb="2">
      <t>チョウユウ</t>
    </rPh>
    <rPh sb="2" eb="4">
      <t>シセツ</t>
    </rPh>
    <rPh sb="4" eb="6">
      <t>ケンセツ</t>
    </rPh>
    <rPh sb="6" eb="8">
      <t>ジュンビ</t>
    </rPh>
    <rPh sb="8" eb="10">
      <t>キキン</t>
    </rPh>
    <phoneticPr fontId="2"/>
  </si>
  <si>
    <t>地域福祉基金</t>
    <rPh sb="0" eb="2">
      <t>チイキ</t>
    </rPh>
    <rPh sb="2" eb="4">
      <t>フクシ</t>
    </rPh>
    <rPh sb="4" eb="6">
      <t>キキン</t>
    </rPh>
    <phoneticPr fontId="2"/>
  </si>
  <si>
    <t>災害救助基金</t>
    <rPh sb="0" eb="2">
      <t>サイガイ</t>
    </rPh>
    <rPh sb="2" eb="4">
      <t>キュウジョ</t>
    </rPh>
    <rPh sb="4" eb="6">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</si>
  <si>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</si>
  <si>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</si>
  <si>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</si>
  <si>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</si>
  <si>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</si>
  <si>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</si>
  <si>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</si>
  <si>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</si>
  <si>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</si>
  <si>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</si>
  <si>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</si>
  <si>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</si>
  <si>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</si>
  <si>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共施設の除却、統廃合が進まない現状と地方債の新規発行等により、将来負担比率・有形固定資産減価償却率ともに類似団体内平均値に比べ高い数値となっている。今後も老朽化した施設の更新が控えていることから、高い水準のまま推移することが見込まれる。地方債の新規発行の抑制や遊休施設の有効利用及び売却等を進め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</si>
  <si>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</si>
  <si>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</si>
  <si>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</si>
  <si>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</si>
  <si>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</si>
  <si>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</si>
  <si>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有形固定資産減価償却率は昨年度とほぼ同様の水準で推移しており、公共施設の除却、統廃合が進まない現状と地方債の新規発行等により、両比率ともに類似団体内平均値に比べ高い数値となっている。今後も老朽化した施設の更新が控えていることから、高い水準のまま推移することが見込まれる。地方債の新規発行の抑制や遊休施設の有効利用及び売却等を進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</si>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</sst>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FAD86A7-450C-4577-9076-6A75CDC85F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1216-4B01-BA0B-BB9477CB75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164890</c:v>
                </c:pt>
                <c:pt idx="1">
                  <c:v>99414</c:v>
                </c:pt>
                <c:pt idx="2">
                  <c:v>157181</c:v>
                </c:pt>
                <c:pt idx="3">
                  <c:v>87430</c:v>
                </c:pt>
                <c:pt idx="4">
                  <c:v>143138</c:v>
                </c:pt>
              </c:numCache>
            </c:numRef>
          </c:val>
          <c:smooth val="0"/>
          <c:extLst>
            <c:ext xmlns:c16="http://schemas.microsoft.com/office/drawing/2014/chart" uri="{C3380CC4-5D6E-409C-BE32-E72D297353CC}">
              <c16:uniqueId val="{00000001-1216-4B01-BA0B-BB9477CB75EF}"/>
            </c:ext>
          </c:extLst>
        </c:ser>
        <c:dLbls>
          <c:showLegendKey val="0"/>
          <c:showVal val="0"/>
          <c:showCatName val="0"/>
          <c:showSerName val="0"/>
          <c:showPercent val="0"/>
          <c:showBubbleSize val="0"/>
        </c:dLbls>
        <c:marker val="1"/>
        <c:smooth val="0"/>
        <c:axId val="334241104"/>
        <c:axId val="334237576"/>
      </c:lineChart>
      <c:catAx>
        <c:axId val="334241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237576"/>
        <c:crosses val="autoZero"/>
        <c:auto val="1"/>
        <c:lblAlgn val="ctr"/>
        <c:lblOffset val="100"/>
        <c:tickLblSkip val="1"/>
        <c:tickMarkSkip val="1"/>
        <c:noMultiLvlLbl val="0"/>
      </c:catAx>
      <c:valAx>
        <c:axId val="33423757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4241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4.5999999999999996</c:v>
                </c:pt>
                <c:pt idx="1">
                  <c:v>5</c:v>
                </c:pt>
                <c:pt idx="2">
                  <c:v>5.12</c:v>
                </c:pt>
                <c:pt idx="3">
                  <c:v>5.32</c:v>
                </c:pt>
                <c:pt idx="4">
                  <c:v>7.07</c:v>
                </c:pt>
              </c:numCache>
            </c:numRef>
          </c:val>
          <c:extLst>
            <c:ext xmlns:c16="http://schemas.microsoft.com/office/drawing/2014/chart" uri="{C3380CC4-5D6E-409C-BE32-E72D297353CC}">
              <c16:uniqueId val="{00000000-19EA-4AE5-AF73-E0EB1A61FB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16.559999999999999</c:v>
                </c:pt>
                <c:pt idx="1">
                  <c:v>20.77</c:v>
                </c:pt>
                <c:pt idx="2">
                  <c:v>19.96</c:v>
                </c:pt>
                <c:pt idx="3">
                  <c:v>24.44</c:v>
                </c:pt>
                <c:pt idx="4">
                  <c:v>28.76</c:v>
                </c:pt>
              </c:numCache>
            </c:numRef>
          </c:val>
          <c:extLst>
            <c:ext xmlns:c16="http://schemas.microsoft.com/office/drawing/2014/chart" uri="{C3380CC4-5D6E-409C-BE32-E72D297353CC}">
              <c16:uniqueId val="{00000001-19EA-4AE5-AF73-E0EB1A61FB4F}"/>
            </c:ext>
          </c:extLst>
        </c:ser>
        <c:dLbls>
          <c:showLegendKey val="0"/>
          <c:showVal val="0"/>
          <c:showCatName val="0"/>
          <c:showSerName val="0"/>
          <c:showPercent val="0"/>
          <c:showBubbleSize val="0"/>
        </c:dLbls>
        <c:gapWidth val="250"/>
        <c:overlap val="100"/>
        <c:axId val="355696392"/>
        <c:axId val="355694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10.86</c:v>
                </c:pt>
                <c:pt idx="1">
                  <c:v>2.8</c:v>
                </c:pt>
                <c:pt idx="2">
                  <c:v>-2.62</c:v>
                </c:pt>
                <c:pt idx="3">
                  <c:v>3.95</c:v>
                </c:pt>
                <c:pt idx="4">
                  <c:v>5.29</c:v>
                </c:pt>
              </c:numCache>
            </c:numRef>
          </c:val>
          <c:smooth val="0"/>
          <c:extLst>
            <c:ext xmlns:c16="http://schemas.microsoft.com/office/drawing/2014/chart" uri="{C3380CC4-5D6E-409C-BE32-E72D297353CC}">
              <c16:uniqueId val="{00000002-19EA-4AE5-AF73-E0EB1A61FB4F}"/>
            </c:ext>
          </c:extLst>
        </c:ser>
        <c:dLbls>
          <c:showLegendKey val="0"/>
          <c:showVal val="0"/>
          <c:showCatName val="0"/>
          <c:showSerName val="0"/>
          <c:showPercent val="0"/>
          <c:showBubbleSize val="0"/>
        </c:dLbls>
        <c:marker val="1"/>
        <c:smooth val="0"/>
        <c:axId val="355696392"/>
        <c:axId val="355694040"/>
      </c:lineChart>
      <c:catAx>
        <c:axId val="355696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5694040"/>
        <c:crosses val="autoZero"/>
        <c:auto val="1"/>
        <c:lblAlgn val="ctr"/>
        <c:lblOffset val="100"/>
        <c:tickLblSkip val="1"/>
        <c:tickMarkSkip val="1"/>
        <c:noMultiLvlLbl val="0"/>
      </c:catAx>
      <c:valAx>
        <c:axId val="355694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696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D65-408C-8BE8-0C5F76DBAC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65-408C-8BE8-0C5F76DBAC43}"/>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D65-408C-8BE8-0C5F76DBAC43}"/>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0.03</c:v>
                </c:pt>
                <c:pt idx="4">
                  <c:v>#N/A</c:v>
                </c:pt>
                <c:pt idx="5">
                  <c:v>0.06</c:v>
                </c:pt>
                <c:pt idx="6">
                  <c:v>#N/A</c:v>
                </c:pt>
                <c:pt idx="7">
                  <c:v>0.02</c:v>
                </c:pt>
                <c:pt idx="8">
                  <c:v>#N/A</c:v>
                </c:pt>
                <c:pt idx="9">
                  <c:v>0</c:v>
                </c:pt>
              </c:numCache>
            </c:numRef>
          </c:val>
          <c:extLst>
            <c:ext xmlns:c16="http://schemas.microsoft.com/office/drawing/2014/chart" uri="{C3380CC4-5D6E-409C-BE32-E72D297353CC}">
              <c16:uniqueId val="{00000003-2D65-408C-8BE8-0C5F76DBAC43}"/>
            </c:ext>
          </c:extLst>
        </c:ser>
        <c:ser>
          <c:idx val="4"/>
          <c:order val="4"/>
          <c:tx>
            <c:strRef>
              <c:f>データシート!$A$31</c:f>
              <c:strCache>
                <c:ptCount val="1"/>
                <c:pt idx="0">
                  <c:v>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0.03</c:v>
                </c:pt>
                <c:pt idx="4">
                  <c:v>#N/A</c:v>
                </c:pt>
                <c:pt idx="5">
                  <c:v>0.01</c:v>
                </c:pt>
                <c:pt idx="6">
                  <c:v>#N/A</c:v>
                </c:pt>
                <c:pt idx="7">
                  <c:v>0.02</c:v>
                </c:pt>
                <c:pt idx="8">
                  <c:v>#N/A</c:v>
                </c:pt>
                <c:pt idx="9">
                  <c:v>0.01</c:v>
                </c:pt>
              </c:numCache>
            </c:numRef>
          </c:val>
          <c:extLst>
            <c:ext xmlns:c16="http://schemas.microsoft.com/office/drawing/2014/chart" uri="{C3380CC4-5D6E-409C-BE32-E72D297353CC}">
              <c16:uniqueId val="{00000004-2D65-408C-8BE8-0C5F76DBAC43}"/>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0.69</c:v>
                </c:pt>
                <c:pt idx="2">
                  <c:v>#N/A</c:v>
                </c:pt>
                <c:pt idx="3">
                  <c:v>0.53</c:v>
                </c:pt>
                <c:pt idx="4">
                  <c:v>#N/A</c:v>
                </c:pt>
                <c:pt idx="5">
                  <c:v>0.46</c:v>
                </c:pt>
                <c:pt idx="6">
                  <c:v>#N/A</c:v>
                </c:pt>
                <c:pt idx="7">
                  <c:v>0.22</c:v>
                </c:pt>
                <c:pt idx="8">
                  <c:v>#N/A</c:v>
                </c:pt>
                <c:pt idx="9">
                  <c:v>0.04</c:v>
                </c:pt>
              </c:numCache>
            </c:numRef>
          </c:val>
          <c:extLst>
            <c:ext xmlns:c16="http://schemas.microsoft.com/office/drawing/2014/chart" uri="{C3380CC4-5D6E-409C-BE32-E72D297353CC}">
              <c16:uniqueId val="{00000005-2D65-408C-8BE8-0C5F76DBAC4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0.22</c:v>
                </c:pt>
                <c:pt idx="2">
                  <c:v>#N/A</c:v>
                </c:pt>
                <c:pt idx="3">
                  <c:v>0.23</c:v>
                </c:pt>
                <c:pt idx="4">
                  <c:v>#N/A</c:v>
                </c:pt>
                <c:pt idx="5">
                  <c:v>1.24</c:v>
                </c:pt>
                <c:pt idx="6">
                  <c:v>#N/A</c:v>
                </c:pt>
                <c:pt idx="7">
                  <c:v>0.46</c:v>
                </c:pt>
                <c:pt idx="8">
                  <c:v>#N/A</c:v>
                </c:pt>
                <c:pt idx="9">
                  <c:v>0.37</c:v>
                </c:pt>
              </c:numCache>
            </c:numRef>
          </c:val>
          <c:extLst>
            <c:ext xmlns:c16="http://schemas.microsoft.com/office/drawing/2014/chart" uri="{C3380CC4-5D6E-409C-BE32-E72D297353CC}">
              <c16:uniqueId val="{00000006-2D65-408C-8BE8-0C5F76DBAC4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1.38</c:v>
                </c:pt>
                <c:pt idx="2">
                  <c:v>#N/A</c:v>
                </c:pt>
                <c:pt idx="3">
                  <c:v>1.6</c:v>
                </c:pt>
                <c:pt idx="4">
                  <c:v>#N/A</c:v>
                </c:pt>
                <c:pt idx="5">
                  <c:v>1.9</c:v>
                </c:pt>
                <c:pt idx="6">
                  <c:v>#N/A</c:v>
                </c:pt>
                <c:pt idx="7">
                  <c:v>2</c:v>
                </c:pt>
                <c:pt idx="8">
                  <c:v>#N/A</c:v>
                </c:pt>
                <c:pt idx="9">
                  <c:v>1.96</c:v>
                </c:pt>
              </c:numCache>
            </c:numRef>
          </c:val>
          <c:extLst>
            <c:ext xmlns:c16="http://schemas.microsoft.com/office/drawing/2014/chart" uri="{C3380CC4-5D6E-409C-BE32-E72D297353CC}">
              <c16:uniqueId val="{00000007-2D65-408C-8BE8-0C5F76DBAC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4.55</c:v>
                </c:pt>
                <c:pt idx="2">
                  <c:v>#N/A</c:v>
                </c:pt>
                <c:pt idx="3">
                  <c:v>4.96</c:v>
                </c:pt>
                <c:pt idx="4">
                  <c:v>#N/A</c:v>
                </c:pt>
                <c:pt idx="5">
                  <c:v>5.0999999999999996</c:v>
                </c:pt>
                <c:pt idx="6">
                  <c:v>#N/A</c:v>
                </c:pt>
                <c:pt idx="7">
                  <c:v>5.3</c:v>
                </c:pt>
                <c:pt idx="8">
                  <c:v>#N/A</c:v>
                </c:pt>
                <c:pt idx="9">
                  <c:v>7.05</c:v>
                </c:pt>
              </c:numCache>
            </c:numRef>
          </c:val>
          <c:extLst>
            <c:ext xmlns:c16="http://schemas.microsoft.com/office/drawing/2014/chart" uri="{C3380CC4-5D6E-409C-BE32-E72D297353CC}">
              <c16:uniqueId val="{00000008-2D65-408C-8BE8-0C5F76DBAC43}"/>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1.2</c:v>
                </c:pt>
                <c:pt idx="9">
                  <c:v>#N/A</c:v>
                </c:pt>
              </c:numCache>
            </c:numRef>
          </c:val>
          <c:extLst>
            <c:ext xmlns:c16="http://schemas.microsoft.com/office/drawing/2014/chart" uri="{C3380CC4-5D6E-409C-BE32-E72D297353CC}">
              <c16:uniqueId val="{00000009-2D65-408C-8BE8-0C5F76DBAC43}"/>
            </c:ext>
          </c:extLst>
        </c:ser>
        <c:dLbls>
          <c:showLegendKey val="0"/>
          <c:showVal val="0"/>
          <c:showCatName val="0"/>
          <c:showSerName val="0"/>
          <c:showPercent val="0"/>
          <c:showBubbleSize val="0"/>
        </c:dLbls>
        <c:gapWidth val="150"/>
        <c:overlap val="100"/>
        <c:axId val="355700704"/>
        <c:axId val="355700312"/>
      </c:barChart>
      <c:catAx>
        <c:axId val="35570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5700312"/>
        <c:crosses val="autoZero"/>
        <c:auto val="1"/>
        <c:lblAlgn val="ctr"/>
        <c:lblOffset val="100"/>
        <c:tickLblSkip val="1"/>
        <c:tickMarkSkip val="1"/>
        <c:noMultiLvlLbl val="0"/>
      </c:catAx>
      <c:valAx>
        <c:axId val="355700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700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2811</c:v>
                </c:pt>
                <c:pt idx="5">
                  <c:v>2800</c:v>
                </c:pt>
                <c:pt idx="8">
                  <c:v>2255</c:v>
                </c:pt>
                <c:pt idx="11">
                  <c:v>2226</c:v>
                </c:pt>
                <c:pt idx="14">
                  <c:v>2126</c:v>
                </c:pt>
              </c:numCache>
            </c:numRef>
          </c:val>
          <c:extLst>
            <c:ext xmlns:c16="http://schemas.microsoft.com/office/drawing/2014/chart" uri="{C3380CC4-5D6E-409C-BE32-E72D297353CC}">
              <c16:uniqueId val="{00000000-75F1-4A99-87C0-13D258A993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1-75F1-4A99-87C0-13D258A993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c:v>
                </c:pt>
                <c:pt idx="3">
                  <c:v>1</c:v>
                </c:pt>
                <c:pt idx="6">
                  <c:v>1</c:v>
                </c:pt>
                <c:pt idx="9">
                  <c:v>1</c:v>
                </c:pt>
                <c:pt idx="12">
                  <c:v>1</c:v>
                </c:pt>
              </c:numCache>
            </c:numRef>
          </c:val>
          <c:extLst>
            <c:ext xmlns:c16="http://schemas.microsoft.com/office/drawing/2014/chart" uri="{C3380CC4-5D6E-409C-BE32-E72D297353CC}">
              <c16:uniqueId val="{00000002-75F1-4A99-87C0-13D258A993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3-75F1-4A99-87C0-13D258A993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859</c:v>
                </c:pt>
                <c:pt idx="3">
                  <c:v>814</c:v>
                </c:pt>
                <c:pt idx="6">
                  <c:v>704</c:v>
                </c:pt>
                <c:pt idx="9">
                  <c:v>838</c:v>
                </c:pt>
                <c:pt idx="12">
                  <c:v>847</c:v>
                </c:pt>
              </c:numCache>
            </c:numRef>
          </c:val>
          <c:extLst>
            <c:ext xmlns:c16="http://schemas.microsoft.com/office/drawing/2014/chart" uri="{C3380CC4-5D6E-409C-BE32-E72D297353CC}">
              <c16:uniqueId val="{00000004-75F1-4A99-87C0-13D258A993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F1-4A99-87C0-13D258A993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F1-4A99-87C0-13D258A993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2613</c:v>
                </c:pt>
                <c:pt idx="3">
                  <c:v>2516</c:v>
                </c:pt>
                <c:pt idx="6">
                  <c:v>2276</c:v>
                </c:pt>
                <c:pt idx="9">
                  <c:v>1978</c:v>
                </c:pt>
                <c:pt idx="12">
                  <c:v>2046</c:v>
                </c:pt>
              </c:numCache>
            </c:numRef>
          </c:val>
          <c:extLst>
            <c:ext xmlns:c16="http://schemas.microsoft.com/office/drawing/2014/chart" uri="{C3380CC4-5D6E-409C-BE32-E72D297353CC}">
              <c16:uniqueId val="{00000007-75F1-4A99-87C0-13D258A993EC}"/>
            </c:ext>
          </c:extLst>
        </c:ser>
        <c:dLbls>
          <c:showLegendKey val="0"/>
          <c:showVal val="0"/>
          <c:showCatName val="0"/>
          <c:showSerName val="0"/>
          <c:showPercent val="0"/>
          <c:showBubbleSize val="0"/>
        </c:dLbls>
        <c:gapWidth val="100"/>
        <c:overlap val="100"/>
        <c:axId val="355697176"/>
        <c:axId val="355694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670</c:v>
                </c:pt>
                <c:pt idx="2">
                  <c:v>#N/A</c:v>
                </c:pt>
                <c:pt idx="3">
                  <c:v>#N/A</c:v>
                </c:pt>
                <c:pt idx="4">
                  <c:v>533</c:v>
                </c:pt>
                <c:pt idx="5">
                  <c:v>#N/A</c:v>
                </c:pt>
                <c:pt idx="6">
                  <c:v>#N/A</c:v>
                </c:pt>
                <c:pt idx="7">
                  <c:v>728</c:v>
                </c:pt>
                <c:pt idx="8">
                  <c:v>#N/A</c:v>
                </c:pt>
                <c:pt idx="9">
                  <c:v>#N/A</c:v>
                </c:pt>
                <c:pt idx="10">
                  <c:v>591</c:v>
                </c:pt>
                <c:pt idx="11">
                  <c:v>#N/A</c:v>
                </c:pt>
                <c:pt idx="12">
                  <c:v>#N/A</c:v>
                </c:pt>
                <c:pt idx="13">
                  <c:v>770</c:v>
                </c:pt>
                <c:pt idx="14">
                  <c:v>#N/A</c:v>
                </c:pt>
              </c:numCache>
            </c:numRef>
          </c:val>
          <c:smooth val="0"/>
          <c:extLst>
            <c:ext xmlns:c16="http://schemas.microsoft.com/office/drawing/2014/chart" uri="{C3380CC4-5D6E-409C-BE32-E72D297353CC}">
              <c16:uniqueId val="{00000008-75F1-4A99-87C0-13D258A993EC}"/>
            </c:ext>
          </c:extLst>
        </c:ser>
        <c:dLbls>
          <c:showLegendKey val="0"/>
          <c:showVal val="0"/>
          <c:showCatName val="0"/>
          <c:showSerName val="0"/>
          <c:showPercent val="0"/>
          <c:showBubbleSize val="0"/>
        </c:dLbls>
        <c:marker val="1"/>
        <c:smooth val="0"/>
        <c:axId val="355697176"/>
        <c:axId val="355694432"/>
      </c:lineChart>
      <c:catAx>
        <c:axId val="355697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5694432"/>
        <c:crosses val="autoZero"/>
        <c:auto val="1"/>
        <c:lblAlgn val="ctr"/>
        <c:lblOffset val="100"/>
        <c:tickLblSkip val="1"/>
        <c:tickMarkSkip val="1"/>
        <c:noMultiLvlLbl val="0"/>
      </c:catAx>
      <c:valAx>
        <c:axId val="35569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697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19750</c:v>
                </c:pt>
                <c:pt idx="5">
                  <c:v>18412</c:v>
                </c:pt>
                <c:pt idx="8">
                  <c:v>15935</c:v>
                </c:pt>
                <c:pt idx="11">
                  <c:v>17153</c:v>
                </c:pt>
                <c:pt idx="14">
                  <c:v>15653</c:v>
                </c:pt>
              </c:numCache>
            </c:numRef>
          </c:val>
          <c:extLst>
            <c:ext xmlns:c16="http://schemas.microsoft.com/office/drawing/2014/chart" uri="{C3380CC4-5D6E-409C-BE32-E72D297353CC}">
              <c16:uniqueId val="{00000000-43D2-4520-B175-181BA168AE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281</c:v>
                </c:pt>
                <c:pt idx="5">
                  <c:v>294</c:v>
                </c:pt>
                <c:pt idx="8">
                  <c:v>306</c:v>
                </c:pt>
                <c:pt idx="11">
                  <c:v>299</c:v>
                </c:pt>
                <c:pt idx="14">
                  <c:v>279</c:v>
                </c:pt>
              </c:numCache>
            </c:numRef>
          </c:val>
          <c:extLst>
            <c:ext xmlns:c16="http://schemas.microsoft.com/office/drawing/2014/chart" uri="{C3380CC4-5D6E-409C-BE32-E72D297353CC}">
              <c16:uniqueId val="{00000001-43D2-4520-B175-181BA168AE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2521</c:v>
                </c:pt>
                <c:pt idx="5">
                  <c:v>2848</c:v>
                </c:pt>
                <c:pt idx="8">
                  <c:v>2687</c:v>
                </c:pt>
                <c:pt idx="11">
                  <c:v>3074</c:v>
                </c:pt>
                <c:pt idx="14">
                  <c:v>3561</c:v>
                </c:pt>
              </c:numCache>
            </c:numRef>
          </c:val>
          <c:extLst>
            <c:ext xmlns:c16="http://schemas.microsoft.com/office/drawing/2014/chart" uri="{C3380CC4-5D6E-409C-BE32-E72D297353CC}">
              <c16:uniqueId val="{00000002-43D2-4520-B175-181BA168AE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D2-4520-B175-181BA168AE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D2-4520-B175-181BA168AE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16</c:v>
                </c:pt>
                <c:pt idx="3">
                  <c:v>15</c:v>
                </c:pt>
                <c:pt idx="6">
                  <c:v>15</c:v>
                </c:pt>
                <c:pt idx="9">
                  <c:v>120</c:v>
                </c:pt>
                <c:pt idx="12">
                  <c:v>108</c:v>
                </c:pt>
              </c:numCache>
            </c:numRef>
          </c:val>
          <c:extLst>
            <c:ext xmlns:c16="http://schemas.microsoft.com/office/drawing/2014/chart" uri="{C3380CC4-5D6E-409C-BE32-E72D297353CC}">
              <c16:uniqueId val="{00000005-43D2-4520-B175-181BA168AE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2864</c:v>
                </c:pt>
                <c:pt idx="3">
                  <c:v>2824</c:v>
                </c:pt>
                <c:pt idx="6">
                  <c:v>2767</c:v>
                </c:pt>
                <c:pt idx="9">
                  <c:v>2733</c:v>
                </c:pt>
                <c:pt idx="12">
                  <c:v>2701</c:v>
                </c:pt>
              </c:numCache>
            </c:numRef>
          </c:val>
          <c:extLst>
            <c:ext xmlns:c16="http://schemas.microsoft.com/office/drawing/2014/chart" uri="{C3380CC4-5D6E-409C-BE32-E72D297353CC}">
              <c16:uniqueId val="{00000006-43D2-4520-B175-181BA168AE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c:v>
                </c:pt>
                <c:pt idx="3">
                  <c:v>13</c:v>
                </c:pt>
                <c:pt idx="6">
                  <c:v>13</c:v>
                </c:pt>
                <c:pt idx="9">
                  <c:v>12</c:v>
                </c:pt>
                <c:pt idx="12">
                  <c:v>6</c:v>
                </c:pt>
              </c:numCache>
            </c:numRef>
          </c:val>
          <c:extLst>
            <c:ext xmlns:c16="http://schemas.microsoft.com/office/drawing/2014/chart" uri="{C3380CC4-5D6E-409C-BE32-E72D297353CC}">
              <c16:uniqueId val="{00000007-43D2-4520-B175-181BA168AE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9699</c:v>
                </c:pt>
                <c:pt idx="3">
                  <c:v>9291</c:v>
                </c:pt>
                <c:pt idx="6">
                  <c:v>8412</c:v>
                </c:pt>
                <c:pt idx="9">
                  <c:v>7847</c:v>
                </c:pt>
                <c:pt idx="12">
                  <c:v>7333</c:v>
                </c:pt>
              </c:numCache>
            </c:numRef>
          </c:val>
          <c:extLst>
            <c:ext xmlns:c16="http://schemas.microsoft.com/office/drawing/2014/chart" uri="{C3380CC4-5D6E-409C-BE32-E72D297353CC}">
              <c16:uniqueId val="{00000008-43D2-4520-B175-181BA168AE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c:v>
                </c:pt>
                <c:pt idx="3">
                  <c:v>4</c:v>
                </c:pt>
                <c:pt idx="6">
                  <c:v>4</c:v>
                </c:pt>
                <c:pt idx="9">
                  <c:v>1</c:v>
                </c:pt>
                <c:pt idx="12">
                  <c:v>0</c:v>
                </c:pt>
              </c:numCache>
            </c:numRef>
          </c:val>
          <c:extLst>
            <c:ext xmlns:c16="http://schemas.microsoft.com/office/drawing/2014/chart" uri="{C3380CC4-5D6E-409C-BE32-E72D297353CC}">
              <c16:uniqueId val="{00000009-43D2-4520-B175-181BA168AE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19187</c:v>
                </c:pt>
                <c:pt idx="3">
                  <c:v>17829</c:v>
                </c:pt>
                <c:pt idx="6">
                  <c:v>17097</c:v>
                </c:pt>
                <c:pt idx="9">
                  <c:v>15904</c:v>
                </c:pt>
                <c:pt idx="12">
                  <c:v>15437</c:v>
                </c:pt>
              </c:numCache>
            </c:numRef>
          </c:val>
          <c:extLst>
            <c:ext xmlns:c16="http://schemas.microsoft.com/office/drawing/2014/chart" uri="{C3380CC4-5D6E-409C-BE32-E72D297353CC}">
              <c16:uniqueId val="{0000000A-43D2-4520-B175-181BA168AE3C}"/>
            </c:ext>
          </c:extLst>
        </c:ser>
        <c:dLbls>
          <c:showLegendKey val="0"/>
          <c:showVal val="0"/>
          <c:showCatName val="0"/>
          <c:showSerName val="0"/>
          <c:showPercent val="0"/>
          <c:showBubbleSize val="0"/>
        </c:dLbls>
        <c:gapWidth val="100"/>
        <c:overlap val="100"/>
        <c:axId val="355698352"/>
        <c:axId val="355697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9256</c:v>
                </c:pt>
                <c:pt idx="2">
                  <c:v>#N/A</c:v>
                </c:pt>
                <c:pt idx="3">
                  <c:v>#N/A</c:v>
                </c:pt>
                <c:pt idx="4">
                  <c:v>8422</c:v>
                </c:pt>
                <c:pt idx="5">
                  <c:v>#N/A</c:v>
                </c:pt>
                <c:pt idx="6">
                  <c:v>#N/A</c:v>
                </c:pt>
                <c:pt idx="7">
                  <c:v>9379</c:v>
                </c:pt>
                <c:pt idx="8">
                  <c:v>#N/A</c:v>
                </c:pt>
                <c:pt idx="9">
                  <c:v>#N/A</c:v>
                </c:pt>
                <c:pt idx="10">
                  <c:v>6091</c:v>
                </c:pt>
                <c:pt idx="11">
                  <c:v>#N/A</c:v>
                </c:pt>
                <c:pt idx="12">
                  <c:v>#N/A</c:v>
                </c:pt>
                <c:pt idx="13">
                  <c:v>6093</c:v>
                </c:pt>
                <c:pt idx="14">
                  <c:v>#N/A</c:v>
                </c:pt>
              </c:numCache>
            </c:numRef>
          </c:val>
          <c:smooth val="0"/>
          <c:extLst>
            <c:ext xmlns:c16="http://schemas.microsoft.com/office/drawing/2014/chart" uri="{C3380CC4-5D6E-409C-BE32-E72D297353CC}">
              <c16:uniqueId val="{0000000B-43D2-4520-B175-181BA168AE3C}"/>
            </c:ext>
          </c:extLst>
        </c:ser>
        <c:dLbls>
          <c:showLegendKey val="0"/>
          <c:showVal val="0"/>
          <c:showCatName val="0"/>
          <c:showSerName val="0"/>
          <c:showPercent val="0"/>
          <c:showBubbleSize val="0"/>
        </c:dLbls>
        <c:marker val="1"/>
        <c:smooth val="0"/>
        <c:axId val="355698352"/>
        <c:axId val="355697960"/>
      </c:lineChart>
      <c:catAx>
        <c:axId val="35569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5697960"/>
        <c:crosses val="autoZero"/>
        <c:auto val="1"/>
        <c:lblAlgn val="ctr"/>
        <c:lblOffset val="100"/>
        <c:tickLblSkip val="1"/>
        <c:tickMarkSkip val="1"/>
        <c:noMultiLvlLbl val="0"/>
      </c:catAx>
      <c:valAx>
        <c:axId val="355697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69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1661</c:v>
                </c:pt>
                <c:pt idx="1">
                  <c:v>1976</c:v>
                </c:pt>
                <c:pt idx="2">
                  <c:v>2266</c:v>
                </c:pt>
              </c:numCache>
            </c:numRef>
          </c:val>
          <c:extLst>
            <c:ext xmlns:c16="http://schemas.microsoft.com/office/drawing/2014/chart" uri="{C3380CC4-5D6E-409C-BE32-E72D297353CC}">
              <c16:uniqueId val="{00000000-F4A0-4FA7-9EBC-65D431A466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405</c:v>
                </c:pt>
                <c:pt idx="1">
                  <c:v>406</c:v>
                </c:pt>
                <c:pt idx="2">
                  <c:v>558</c:v>
                </c:pt>
              </c:numCache>
            </c:numRef>
          </c:val>
          <c:extLst>
            <c:ext xmlns:c16="http://schemas.microsoft.com/office/drawing/2014/chart" uri="{C3380CC4-5D6E-409C-BE32-E72D297353CC}">
              <c16:uniqueId val="{00000001-F4A0-4FA7-9EBC-65D431A466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3322</c:v>
                </c:pt>
                <c:pt idx="1">
                  <c:v>3286</c:v>
                </c:pt>
                <c:pt idx="2">
                  <c:v>3297</c:v>
                </c:pt>
              </c:numCache>
            </c:numRef>
          </c:val>
          <c:extLst>
            <c:ext xmlns:c16="http://schemas.microsoft.com/office/drawing/2014/chart" uri="{C3380CC4-5D6E-409C-BE32-E72D297353CC}">
              <c16:uniqueId val="{00000002-F4A0-4FA7-9EBC-65D431A4662C}"/>
            </c:ext>
          </c:extLst>
        </c:ser>
        <c:dLbls>
          <c:showLegendKey val="0"/>
          <c:showVal val="0"/>
          <c:showCatName val="0"/>
          <c:showSerName val="0"/>
          <c:showPercent val="0"/>
          <c:showBubbleSize val="0"/>
        </c:dLbls>
        <c:gapWidth val="120"/>
        <c:overlap val="100"/>
        <c:axId val="362653984"/>
        <c:axId val="362650064"/>
      </c:barChart>
      <c:catAx>
        <c:axId val="36265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2650064"/>
        <c:crosses val="autoZero"/>
        <c:auto val="1"/>
        <c:lblAlgn val="ctr"/>
        <c:lblOffset val="100"/>
        <c:tickLblSkip val="1"/>
        <c:tickMarkSkip val="1"/>
        <c:noMultiLvlLbl val="0"/>
      </c:catAx>
      <c:valAx>
        <c:axId val="362650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265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{F3D481FA-C455-42A7-B6EF-D10F8364D3D3}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CA7-463A-9589-2FFCF4F241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{A75C4757-56B8-48CC-8975-95FB582E967F}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A7-463A-9589-2FFCF4F241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{88B80F26-6114-49D4-B110-91B1138D88FC}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A7-463A-9589-2FFCF4F241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{DFFA62CE-7ADA-45FE-A2E2-8E6AC3352CA0}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A7-463A-9589-2FFCF4F241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{B4383CB7-667F-4809-B78E-258F9005D2D1}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A7-463A-9589-2FFCF4F241B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{3267BA4E-F3A2-4DE5-86AA-6D3F978295A9}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CA7-463A-9589-2FFCF4F241B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{3FECD339-E187-45D1-AA32-E1679A5CA131}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CA7-463A-9589-2FFCF4F241B2}"/>
                </c:ext>
              </c:extLst>
            </c:dLbl>
            <c:dLbl>
              <c:idx val="24"/>
              <c:layout>
                <c:manualLayout>
                  <c:x val="-4.573284469545510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{CECE5CD3-22C0-47B5-B243-EBDEE0C6BEB3}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CA7-463A-9589-2FFCF4F241B2}"/>
                </c:ext>
              </c:extLst>
            </c:dLbl>
            <c:dLbl>
              <c:idx val="32"/>
              <c:layout>
                <c:manualLayout>
                  <c:x val="-1.842810642435135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{D91DF7F2-EC7A-437B-9C8D-E718028E2E25}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CA7-463A-9589-2FFCF4F241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c:v>
                </c:pt>
                <c:pt idx="8">
                  <c:v>72.2</c:v>
                </c:pt>
                <c:pt idx="16">
                  <c:v>73.400000000000006</c:v>
                </c:pt>
                <c:pt idx="24">
                  <c:v>75.2</c:v>
                </c:pt>
                <c:pt idx="32">
                  <c:v>75.2</c:v>
                </c:pt>
              </c:numCache>
            </c:numRef>
          </c:xVal>
          <c:yVal>
            <c:numRef>
              <c:f>公会計指標分析・財政指標組合せ分析表!$BP$51:$DC$51</c:f>
              <c:numCache>
                <c:formatCode>#,##0.0;"▲ "#,##0.0</c:formatCode>
                <c:ptCount val="40"/>
                <c:pt idx="0">
                  <c:v>133.19999999999999</c:v>
                </c:pt>
                <c:pt idx="8">
                  <c:v>135.80000000000001</c:v>
                </c:pt>
                <c:pt idx="16">
                  <c:v>153.30000000000001</c:v>
                </c:pt>
                <c:pt idx="24">
                  <c:v>103</c:v>
                </c:pt>
                <c:pt idx="32">
                  <c:v>104.9</c:v>
                </c:pt>
              </c:numCache>
            </c:numRef>
          </c:yVal>
          <c:smooth val="0"/>
          <c:extLst>
            <c:ext xmlns:c16="http://schemas.microsoft.com/office/drawing/2014/chart" uri="{C3380CC4-5D6E-409C-BE32-E72D297353CC}">
              <c16:uniqueId val="{00000009-5CA7-463A-9589-2FFCF4F241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{DB924A3E-6084-437B-A5CB-6DAB454AB3B6}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CA7-463A-9589-2FFCF4F241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{D8516540-9E60-433D-BAE2-5E494955EC40}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A7-463A-9589-2FFCF4F241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{E33B9510-C41D-4BA5-BCFB-333D881EDFB4}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A7-463A-9589-2FFCF4F241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{D6E14C8C-95E0-4AF1-8978-801947BA8BFD}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A7-463A-9589-2FFCF4F241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{5C36FB31-BC37-4BE3-B7C5-89E9BEAA9FDE}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A7-463A-9589-2FFCF4F241B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{C43D35A8-7A7C-4846-AD64-DC5D4A1A4B6B}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CA7-463A-9589-2FFCF4F241B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{51E9F013-38EE-4D72-A274-A6D1B1F68A2B}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CA7-463A-9589-2FFCF4F241B2}"/>
                </c:ext>
              </c:extLst>
            </c:dLbl>
            <c:dLbl>
              <c:idx val="24"/>
              <c:layout>
                <c:manualLayout>
                  <c:x val="-3.267996364338475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{3B095277-842C-4C09-B9BC-31944FCEBACA}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CA7-463A-9589-2FFCF4F241B2}"/>
                </c:ext>
              </c:extLst>
            </c:dLbl>
            <c:dLbl>
              <c:idx val="32"/>
              <c:layout>
                <c:manualLayout>
                  <c:x val="-3.148098747642157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{15D57554-75BD-473B-BAE5-C6A5B746C803}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CA7-463A-9589-2FFCF4F241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57.6</c:v>
                </c:pt>
                <c:pt idx="16">
                  <c:v>58.9</c:v>
                </c:pt>
                <c:pt idx="24">
                  <c:v>60.5</c:v>
                </c:pt>
                <c:pt idx="32">
                  <c:v>61.2</c:v>
                </c:pt>
              </c:numCache>
            </c:numRef>
          </c:xVal>
          <c:yVal>
            <c:numRef>
              <c:f>公会計指標分析・財政指標組合せ分析表!$BP$55:$DC$55</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5CA7-463A-9589-2FFCF4F241B2}"/>
            </c:ext>
          </c:extLst>
        </c:ser>
        <c:dLbls>
          <c:showLegendKey val="0"/>
          <c:showVal val="1"/>
          <c:showCatName val="0"/>
          <c:showSerName val="0"/>
          <c:showPercent val="0"/>
          <c:showBubbleSize val="0"/>
        </c:dLbls>
        <c:axId val="46179840"/>
        <c:axId val="46181760"/>
      </c:scatterChart>
      <c:valAx>
        <c:axId val="46179840"/>
        <c:scaling>
          <c:orientation val="minMax"/>
          <c:max val="7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{99ECD012-A177-4367-9103-615D4BA57380}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F49A-42F7-B0A0-92DC49BCD8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{106C78A4-63EC-49CD-8AA1-9A152539CA9F}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9A-42F7-B0A0-92DC49BCD8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{559B1DC0-F356-4C5D-ABBB-F5F0ED42F15E}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9A-42F7-B0A0-92DC49BCD8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{823B8F5E-3CEF-423D-B2C8-167268A4B119}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9A-42F7-B0A0-92DC49BCD8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{391CDDB6-052B-4871-99C9-C5C461E038A2}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9A-42F7-B0A0-92DC49BCD87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{9D858278-1D00-436C-BFAF-FE6BE1403906}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F49A-42F7-B0A0-92DC49BCD87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{22DA88C6-8890-4274-92A7-BC5666153921}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F49A-42F7-B0A0-92DC49BCD87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{4E8DDA82-758B-42C9-99BA-4BCF07A1A0E6}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F49A-42F7-B0A0-92DC49BCD87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{8FCFBB06-C882-435B-A5D7-C36C389B9633}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F49A-42F7-B0A0-92DC49BCD8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11.5</c:v>
                </c:pt>
                <c:pt idx="16">
                  <c:v>10</c:v>
                </c:pt>
                <c:pt idx="24">
                  <c:v>10.1</c:v>
                </c:pt>
                <c:pt idx="32">
                  <c:v>11.7</c:v>
                </c:pt>
              </c:numCache>
            </c:numRef>
          </c:xVal>
          <c:yVal>
            <c:numRef>
              <c:f>公会計指標分析・財政指標組合せ分析表!$BP$73:$DC$73</c:f>
              <c:numCache>
                <c:formatCode>#,##0.0;"▲ "#,##0.0</c:formatCode>
                <c:ptCount val="40"/>
                <c:pt idx="0">
                  <c:v>133.19999999999999</c:v>
                </c:pt>
                <c:pt idx="8">
                  <c:v>135.80000000000001</c:v>
                </c:pt>
                <c:pt idx="16">
                  <c:v>153.30000000000001</c:v>
                </c:pt>
                <c:pt idx="24">
                  <c:v>103</c:v>
                </c:pt>
                <c:pt idx="32">
                  <c:v>104.9</c:v>
                </c:pt>
              </c:numCache>
            </c:numRef>
          </c:yVal>
          <c:smooth val="0"/>
          <c:extLst>
            <c:ext xmlns:c16="http://schemas.microsoft.com/office/drawing/2014/chart" uri="{C3380CC4-5D6E-409C-BE32-E72D297353CC}">
              <c16:uniqueId val="{00000009-F49A-42F7-B0A0-92DC49BCD8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189279865087136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{05D23A49-7764-45D5-BF25-1A659320747C}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F49A-42F7-B0A0-92DC49BCD8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{88030A78-03FE-4183-8BE6-FCB151ADB8C4}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9A-42F7-B0A0-92DC49BCD8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{D0F4D317-3017-4186-8CD1-1FFBCC21B204}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9A-42F7-B0A0-92DC49BCD8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{CB950D71-E9C4-4AD2-AB6A-8CD728AEFC46}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9A-42F7-B0A0-92DC49BCD8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{FFB3F2EC-7333-4385-BB75-14C26F013BEF}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9A-42F7-B0A0-92DC49BCD876}"/>
                </c:ext>
              </c:extLst>
            </c:dLbl>
            <c:dLbl>
              <c:idx val="8"/>
              <c:layout>
                <c:manualLayout>
                  <c:x val="0"/>
                  <c:y val="-1.240524225173247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{9C169148-4301-4A33-A0B4-04EE697B5EA8}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F49A-42F7-B0A0-92DC49BCD876}"/>
                </c:ext>
              </c:extLst>
            </c:dLbl>
            <c:dLbl>
              <c:idx val="16"/>
              <c:layout>
                <c:manualLayout>
                  <c:x val="0"/>
                  <c:y val="-4.8653784110906494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{95F65CC5-19CD-40A9-836F-124B4E9BFB5A}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F49A-42F7-B0A0-92DC49BCD876}"/>
                </c:ext>
              </c:extLst>
            </c:dLbl>
            <c:dLbl>
              <c:idx val="24"/>
              <c:layout>
                <c:manualLayout>
                  <c:x val="0"/>
                  <c:y val="1.874502964914872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{98271FCA-5C91-41F9-8DDA-40BA349745B8}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F49A-42F7-B0A0-92DC49BCD876}"/>
                </c:ext>
              </c:extLst>
            </c:dLbl>
            <c:dLbl>
              <c:idx val="32"/>
              <c:layout>
                <c:manualLayout>
                  <c:x val="0"/>
                  <c:y val="-1.866351760762843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{399DBA58-1C31-4ABF-BFE4-C918964AC807}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F49A-42F7-B0A0-92DC49BCD8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F49A-42F7-B0A0-92DC49BCD876}"/>
            </c:ext>
          </c:extLst>
        </c:ser>
        <c:dLbls>
          <c:showLegendKey val="0"/>
          <c:showVal val="1"/>
          <c:showCatName val="0"/>
          <c:showSerName val="0"/>
          <c:showPercent val="0"/>
          <c:showBubbleSize val="0"/>
        </c:dLbls>
        <c:axId val="84219776"/>
        <c:axId val="84234240"/>
      </c:scatterChart>
      <c:valAx>
        <c:axId val="84219776"/>
        <c:scaling>
          <c:orientation val="minMax"/>
          <c:max val="14.9"/>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10,683
952.89
12,644,106
12,008,753
557,042
7,879,254
15,437,384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人口の減少と高齢化に加え、町内に基盤となる産業が乏しいことから、税収等の大きな伸びは期待できず、財政力指数は全国平均を大きく下回り、ほぼ横ばいのまま推移している。　　　　　　　　　　　　　　　　　　　　　　　　　　　　　</a:t>
          </a:r>
          <a:endParaRPr lang="ja-JP" altLang="ja-JP" sz="1400">
            <a:effectLst/>
          </a:endParaRPr>
        </a:p>
        <a:p>
          <a:r>
            <a:rPr kumimoji="1" lang="ja-JP" altLang="ja-JP" sz="1100">
              <a:solidFill>
                <a:schemeClr val="dk1"/>
              </a:solidFill>
              <a:effectLst/>
              <a:latin typeface="+mn-lt"/>
              <a:ea typeface="+mn-ea"/>
              <a:cs typeface="+mn-cs"/>
            </a:rPr>
            <a:t>　経常経費の削減や遊休施設の活用による建設事業費の抑制、類似する事業や公共施設の統廃合等歳出の削減に取り組み、自主財源の確保に努め財政基盤の強化に取り組む。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92710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284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92710</xdr:rowOff>
    </xdr:from>
    <xdr:to>
      <xdr:col>19</xdr:col>
      <xdr:colOff>133350</xdr:colOff>
      <xdr:row>44</xdr:row>
      <xdr:rowOff>92710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92710</xdr:rowOff>
    </xdr:from>
    <xdr:to>
      <xdr:col>15</xdr:col>
      <xdr:colOff>82550</xdr:colOff>
      <xdr:row>44</xdr:row>
      <xdr:rowOff>92710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365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92710</xdr:rowOff>
    </xdr:from>
    <xdr:to>
      <xdr:col>11</xdr:col>
      <xdr:colOff>31750</xdr:colOff>
      <xdr:row>44</xdr:row>
      <xdr:rowOff>100754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41910</xdr:rowOff>
    </xdr:from>
    <xdr:to>
      <xdr:col>19</xdr:col>
      <xdr:colOff>184150</xdr:colOff>
      <xdr:row>44</xdr:row>
      <xdr:rowOff>143510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128287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41910</xdr:rowOff>
    </xdr:from>
    <xdr:to>
      <xdr:col>15</xdr:col>
      <xdr:colOff>133350</xdr:colOff>
      <xdr:row>44</xdr:row>
      <xdr:rowOff>143510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128287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41910</xdr:rowOff>
    </xdr:from>
    <xdr:to>
      <xdr:col>11</xdr:col>
      <xdr:colOff>82550</xdr:colOff>
      <xdr:row>44</xdr:row>
      <xdr:rowOff>143510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128287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49954</xdr:rowOff>
    </xdr:from>
    <xdr:to>
      <xdr:col>7</xdr:col>
      <xdr:colOff>31750</xdr:colOff>
      <xdr:row>44</xdr:row>
      <xdr:rowOff>151554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136331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少雪のため除排雪経費が例年と比較し減少したこと等により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で</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全国</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新潟県平均</a:t>
          </a:r>
          <a:r>
            <a:rPr kumimoji="1" lang="ja-JP" altLang="en-US" sz="1100">
              <a:solidFill>
                <a:schemeClr val="dk1"/>
              </a:solidFill>
              <a:effectLst/>
              <a:latin typeface="+mn-lt"/>
              <a:ea typeface="+mn-ea"/>
              <a:cs typeface="+mn-cs"/>
            </a:rPr>
            <a:t>を下回ったが、類団平均で見ると高い数値である。</a:t>
          </a:r>
          <a:r>
            <a:rPr kumimoji="1" lang="ja-JP" altLang="ja-JP" sz="1100">
              <a:solidFill>
                <a:schemeClr val="dk1"/>
              </a:solidFill>
              <a:effectLst/>
              <a:latin typeface="+mn-lt"/>
              <a:ea typeface="+mn-ea"/>
              <a:cs typeface="+mn-cs"/>
            </a:rPr>
            <a:t>分母のほとんどを占める普通交付税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人口減による税収</a:t>
          </a:r>
          <a:r>
            <a:rPr kumimoji="1" lang="ja-JP" altLang="en-US" sz="1100">
              <a:solidFill>
                <a:schemeClr val="dk1"/>
              </a:solidFill>
              <a:effectLst/>
              <a:latin typeface="+mn-lt"/>
              <a:ea typeface="+mn-ea"/>
              <a:cs typeface="+mn-cs"/>
            </a:rPr>
            <a:t>減が進むなか、</a:t>
          </a:r>
          <a:r>
            <a:rPr kumimoji="1" lang="ja-JP" altLang="ja-JP" sz="1100">
              <a:solidFill>
                <a:schemeClr val="dk1"/>
              </a:solidFill>
              <a:effectLst/>
              <a:latin typeface="+mn-lt"/>
              <a:ea typeface="+mn-ea"/>
              <a:cs typeface="+mn-cs"/>
            </a:rPr>
            <a:t>広大な面積を管理する経常経費はすぐには削減されないため、比率は９０％台で推移すると思われる。引き続き経費削減を進めるほか、町債の新規発行の抑制等、適切な地方債管理に努める。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64</xdr:row>
      <xdr:rowOff>23283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03044"/>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64</xdr:row>
      <xdr:rowOff>23283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719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111337</xdr:rowOff>
    </xdr:from>
    <xdr:to>
      <xdr:col>15</xdr:col>
      <xdr:colOff>82550</xdr:colOff>
      <xdr:row>63</xdr:row>
      <xdr:rowOff>170604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569787"/>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167217</xdr:rowOff>
    </xdr:from>
    <xdr:to>
      <xdr:col>11</xdr:col>
      <xdr:colOff>31750</xdr:colOff>
      <xdr:row>61</xdr:row>
      <xdr:rowOff>111337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111317"/>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94421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143933</xdr:rowOff>
    </xdr:from>
    <xdr:to>
      <xdr:col>19</xdr:col>
      <xdr:colOff>184150</xdr:colOff>
      <xdr:row>64</xdr:row>
      <xdr:rowOff>74083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58860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3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60537</xdr:rowOff>
    </xdr:from>
    <xdr:to>
      <xdr:col>11</xdr:col>
      <xdr:colOff>82550</xdr:colOff>
      <xdr:row>61</xdr:row>
      <xdr:rowOff>162137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146914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116417</xdr:rowOff>
    </xdr:from>
    <xdr:to>
      <xdr:col>7</xdr:col>
      <xdr:colOff>31750</xdr:colOff>
      <xdr:row>59</xdr:row>
      <xdr:rowOff>46567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56744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[392,021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平成１７年４月の町村合併により、旧町村の職員・施設等を引き継いだことによって人件費及び施設の維持修繕に要する経費が多額となっており、平均を大きく上回っている。 </a:t>
          </a:r>
          <a:endParaRPr lang="ja-JP" altLang="ja-JP" sz="1000">
            <a:effectLst/>
          </a:endParaRPr>
        </a:p>
        <a:p>
          <a:r>
            <a:rPr kumimoji="1" lang="ja-JP" altLang="ja-JP" sz="1000">
              <a:solidFill>
                <a:schemeClr val="dk1"/>
              </a:solidFill>
              <a:effectLst/>
              <a:latin typeface="+mn-lt"/>
              <a:ea typeface="+mn-ea"/>
              <a:cs typeface="+mn-cs"/>
            </a:rPr>
            <a:t>　阿賀町集中改革プラン（Ｈ１７～</a:t>
          </a:r>
          <a:r>
            <a:rPr kumimoji="1" lang="en-US" altLang="ja-JP" sz="1000">
              <a:solidFill>
                <a:schemeClr val="dk1"/>
              </a:solidFill>
              <a:effectLst/>
              <a:latin typeface="+mn-lt"/>
              <a:ea typeface="+mn-ea"/>
              <a:cs typeface="+mn-cs"/>
            </a:rPr>
            <a:t>H</a:t>
          </a:r>
          <a:r>
            <a:rPr kumimoji="1" lang="ja-JP" altLang="ja-JP" sz="1000">
              <a:solidFill>
                <a:schemeClr val="dk1"/>
              </a:solidFill>
              <a:effectLst/>
              <a:latin typeface="+mn-lt"/>
              <a:ea typeface="+mn-ea"/>
              <a:cs typeface="+mn-cs"/>
            </a:rPr>
            <a:t>２６）により、定員管理の目標値はほぼ達成され、人件費の抑制が図られたが、広大な面積等地理的条件や急激な人口減少が人口１人当たりの決算額の増加を生み出している。 今後も引き続き職員数の定員適正管理を行い、事業計画においてはイニシャルコスト及びランニングコストを抑制し、歳出の削減を図る。 </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58928</xdr:rowOff>
    </xdr:from>
    <xdr:to>
      <xdr:col>23</xdr:col>
      <xdr:colOff>133350</xdr:colOff>
      <xdr:row>87</xdr:row>
      <xdr:rowOff>133232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975078"/>
          <a:ext cx="838200" cy="7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133232</xdr:rowOff>
    </xdr:from>
    <xdr:to>
      <xdr:col>19</xdr:col>
      <xdr:colOff>133350</xdr:colOff>
      <xdr:row>88</xdr:row>
      <xdr:rowOff>70999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5049382"/>
          <a:ext cx="889000" cy="10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88326</xdr:rowOff>
    </xdr:from>
    <xdr:to>
      <xdr:col>15</xdr:col>
      <xdr:colOff>82550</xdr:colOff>
      <xdr:row>88</xdr:row>
      <xdr:rowOff>70999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5004476"/>
          <a:ext cx="889000" cy="15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25983</xdr:rowOff>
    </xdr:from>
    <xdr:to>
      <xdr:col>11</xdr:col>
      <xdr:colOff>31750</xdr:colOff>
      <xdr:row>87</xdr:row>
      <xdr:rowOff>88326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942133"/>
          <a:ext cx="8890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97841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104650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8128</xdr:rowOff>
    </xdr:from>
    <xdr:to>
      <xdr:col>23</xdr:col>
      <xdr:colOff>184150</xdr:colOff>
      <xdr:row>87</xdr:row>
      <xdr:rowOff>109728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92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151655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89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82432</xdr:rowOff>
    </xdr:from>
    <xdr:to>
      <xdr:col>19</xdr:col>
      <xdr:colOff>184150</xdr:colOff>
      <xdr:row>88</xdr:row>
      <xdr:rowOff>12582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9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168809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5084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20199</xdr:rowOff>
    </xdr:from>
    <xdr:to>
      <xdr:col>15</xdr:col>
      <xdr:colOff>133350</xdr:colOff>
      <xdr:row>88</xdr:row>
      <xdr:rowOff>121799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510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106576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519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37526</xdr:rowOff>
    </xdr:from>
    <xdr:to>
      <xdr:col>11</xdr:col>
      <xdr:colOff>82550</xdr:colOff>
      <xdr:row>87</xdr:row>
      <xdr:rowOff>139126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9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123903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50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146633</xdr:rowOff>
    </xdr:from>
    <xdr:to>
      <xdr:col>7</xdr:col>
      <xdr:colOff>31750</xdr:colOff>
      <xdr:row>87</xdr:row>
      <xdr:rowOff>76783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89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61560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97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財政力が弱く、従前より人件費を抑制してきた経緯から、全国平均と比較すると低い水準にある。今後も引き続き平均給与水準を考慮し、給与の適正化を図る。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155423</xdr:rowOff>
    </xdr:from>
    <xdr:to>
      <xdr:col>81</xdr:col>
      <xdr:colOff>44450</xdr:colOff>
      <xdr:row>83</xdr:row>
      <xdr:rowOff>18445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21432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155423</xdr:rowOff>
    </xdr:from>
    <xdr:to>
      <xdr:col>77</xdr:col>
      <xdr:colOff>44450</xdr:colOff>
      <xdr:row>83</xdr:row>
      <xdr:rowOff>18445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21432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18445</xdr:rowOff>
    </xdr:from>
    <xdr:to>
      <xdr:col>72</xdr:col>
      <xdr:colOff>203200</xdr:colOff>
      <xdr:row>83</xdr:row>
      <xdr:rowOff>64407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2487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87388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2947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139095</xdr:rowOff>
    </xdr:from>
    <xdr:to>
      <xdr:col>81</xdr:col>
      <xdr:colOff>95250</xdr:colOff>
      <xdr:row>83</xdr:row>
      <xdr:rowOff>69245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155622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104623</xdr:rowOff>
    </xdr:from>
    <xdr:to>
      <xdr:col>77</xdr:col>
      <xdr:colOff>95250</xdr:colOff>
      <xdr:row>83</xdr:row>
      <xdr:rowOff>34773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44950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3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139095</xdr:rowOff>
    </xdr:from>
    <xdr:to>
      <xdr:col>73</xdr:col>
      <xdr:colOff>44450</xdr:colOff>
      <xdr:row>83</xdr:row>
      <xdr:rowOff>69245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79422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36588</xdr:rowOff>
    </xdr:from>
    <xdr:to>
      <xdr:col>64</xdr:col>
      <xdr:colOff>152400</xdr:colOff>
      <xdr:row>83</xdr:row>
      <xdr:rowOff>138188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148365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定員適正化計画により職員数の削減を実施しており、その計画目標もほぼ達成した。しかし、それ以上に人口減少が急速にすすんでいることから、前年度より０．</a:t>
          </a:r>
          <a:r>
            <a:rPr kumimoji="1" lang="ja-JP" altLang="en-US" sz="1100">
              <a:solidFill>
                <a:schemeClr val="dk1"/>
              </a:solidFill>
              <a:effectLst/>
              <a:latin typeface="+mn-lt"/>
              <a:ea typeface="+mn-ea"/>
              <a:cs typeface="+mn-cs"/>
            </a:rPr>
            <a:t>４７</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、県及び類団平均の倍以上の数値である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今後は、年齢構成のバランスを保ちながら職員の</a:t>
          </a:r>
          <a:r>
            <a:rPr kumimoji="1" lang="ja-JP" altLang="en-US" sz="1100">
              <a:solidFill>
                <a:schemeClr val="dk1"/>
              </a:solidFill>
              <a:effectLst/>
              <a:latin typeface="+mn-lt"/>
              <a:ea typeface="+mn-ea"/>
              <a:cs typeface="+mn-cs"/>
            </a:rPr>
            <a:t>計画的</a:t>
          </a:r>
          <a:r>
            <a:rPr kumimoji="1" lang="ja-JP" altLang="ja-JP" sz="1100">
              <a:solidFill>
                <a:schemeClr val="dk1"/>
              </a:solidFill>
              <a:effectLst/>
              <a:latin typeface="+mn-lt"/>
              <a:ea typeface="+mn-ea"/>
              <a:cs typeface="+mn-cs"/>
            </a:rPr>
            <a:t>採用</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。また、所管課を超えた横断的な協力体制を整え効率的な組織づくりを行い、適正な定員管理に努める。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126661</xdr:rowOff>
    </xdr:from>
    <xdr:to>
      <xdr:col>81</xdr:col>
      <xdr:colOff>44450</xdr:colOff>
      <xdr:row>67</xdr:row>
      <xdr:rowOff>164465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1613811"/>
          <a:ext cx="8382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126661</xdr:rowOff>
    </xdr:from>
    <xdr:to>
      <xdr:col>77</xdr:col>
      <xdr:colOff>44450</xdr:colOff>
      <xdr:row>67</xdr:row>
      <xdr:rowOff>143552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161381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80814</xdr:rowOff>
    </xdr:from>
    <xdr:to>
      <xdr:col>72</xdr:col>
      <xdr:colOff>203200</xdr:colOff>
      <xdr:row>67</xdr:row>
      <xdr:rowOff>143552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156796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10033</xdr:rowOff>
    </xdr:from>
    <xdr:to>
      <xdr:col>68</xdr:col>
      <xdr:colOff>152400</xdr:colOff>
      <xdr:row>67</xdr:row>
      <xdr:rowOff>80814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1497183"/>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113665</xdr:rowOff>
    </xdr:from>
    <xdr:to>
      <xdr:col>81</xdr:col>
      <xdr:colOff>95250</xdr:colOff>
      <xdr:row>68</xdr:row>
      <xdr:rowOff>43815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160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9542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149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75861</xdr:rowOff>
    </xdr:from>
    <xdr:to>
      <xdr:col>77</xdr:col>
      <xdr:colOff>95250</xdr:colOff>
      <xdr:row>68</xdr:row>
      <xdr:rowOff>6011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15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162238</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1649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92752</xdr:rowOff>
    </xdr:from>
    <xdr:to>
      <xdr:col>73</xdr:col>
      <xdr:colOff>44450</xdr:colOff>
      <xdr:row>68</xdr:row>
      <xdr:rowOff>22902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15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68</xdr:row>
      <xdr:rowOff>7679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166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30014</xdr:rowOff>
    </xdr:from>
    <xdr:to>
      <xdr:col>68</xdr:col>
      <xdr:colOff>203200</xdr:colOff>
      <xdr:row>67</xdr:row>
      <xdr:rowOff>131614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15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116391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16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130683</xdr:rowOff>
    </xdr:from>
    <xdr:to>
      <xdr:col>64</xdr:col>
      <xdr:colOff>152400</xdr:colOff>
      <xdr:row>67</xdr:row>
      <xdr:rowOff>60833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144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45610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153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ポイント悪化し県平均を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、類団平均と</a:t>
          </a:r>
          <a:r>
            <a:rPr kumimoji="1" lang="ja-JP" altLang="ja-JP" sz="1100">
              <a:solidFill>
                <a:schemeClr val="dk1"/>
              </a:solidFill>
              <a:effectLst/>
              <a:latin typeface="+mn-lt"/>
              <a:ea typeface="+mn-ea"/>
              <a:cs typeface="+mn-cs"/>
            </a:rPr>
            <a:t>比べ</a:t>
          </a:r>
          <a:r>
            <a:rPr kumimoji="1" lang="ja-JP" altLang="en-US" sz="1100">
              <a:solidFill>
                <a:schemeClr val="dk1"/>
              </a:solidFill>
              <a:effectLst/>
              <a:latin typeface="+mn-lt"/>
              <a:ea typeface="+mn-ea"/>
              <a:cs typeface="+mn-cs"/>
            </a:rPr>
            <a:t>ても</a:t>
          </a:r>
          <a:r>
            <a:rPr kumimoji="1" lang="ja-JP" altLang="ja-JP" sz="1100">
              <a:solidFill>
                <a:schemeClr val="dk1"/>
              </a:solidFill>
              <a:effectLst/>
              <a:latin typeface="+mn-lt"/>
              <a:ea typeface="+mn-ea"/>
              <a:cs typeface="+mn-cs"/>
            </a:rPr>
            <a:t>依然として比率は高く、今後は</a:t>
          </a:r>
          <a:r>
            <a:rPr kumimoji="1" lang="ja-JP" altLang="en-US" sz="1100">
              <a:solidFill>
                <a:schemeClr val="dk1"/>
              </a:solidFill>
              <a:effectLst/>
              <a:latin typeface="+mn-lt"/>
              <a:ea typeface="+mn-ea"/>
              <a:cs typeface="+mn-cs"/>
            </a:rPr>
            <a:t>普通交付税の</a:t>
          </a:r>
          <a:r>
            <a:rPr kumimoji="1" lang="ja-JP" altLang="ja-JP" sz="1100">
              <a:solidFill>
                <a:schemeClr val="dk1"/>
              </a:solidFill>
              <a:effectLst/>
              <a:latin typeface="+mn-lt"/>
              <a:ea typeface="+mn-ea"/>
              <a:cs typeface="+mn-cs"/>
            </a:rPr>
            <a:t>合併算定替</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に伴</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比率の</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が推測される。</a:t>
          </a:r>
          <a:endParaRPr lang="ja-JP" altLang="ja-JP" sz="1400">
            <a:effectLst/>
          </a:endParaRPr>
        </a:p>
        <a:p>
          <a:r>
            <a:rPr kumimoji="1" lang="ja-JP" altLang="ja-JP" sz="1100">
              <a:solidFill>
                <a:schemeClr val="dk1"/>
              </a:solidFill>
              <a:effectLst/>
              <a:latin typeface="+mn-lt"/>
              <a:ea typeface="+mn-ea"/>
              <a:cs typeface="+mn-cs"/>
            </a:rPr>
            <a:t>　消防本部新設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に係る大規模事業分の償還が今後控えていることから、新規発行の抑制等</a:t>
          </a:r>
          <a:r>
            <a:rPr kumimoji="1" lang="ja-JP" altLang="en-US" sz="1100">
              <a:solidFill>
                <a:schemeClr val="dk1"/>
              </a:solidFill>
              <a:effectLst/>
              <a:latin typeface="+mn-lt"/>
              <a:ea typeface="+mn-ea"/>
              <a:cs typeface="+mn-cs"/>
            </a:rPr>
            <a:t>徹底した</a:t>
          </a:r>
          <a:r>
            <a:rPr kumimoji="1" lang="ja-JP" altLang="ja-JP" sz="1100">
              <a:solidFill>
                <a:schemeClr val="dk1"/>
              </a:solidFill>
              <a:effectLst/>
              <a:latin typeface="+mn-lt"/>
              <a:ea typeface="+mn-ea"/>
              <a:cs typeface="+mn-cs"/>
            </a:rPr>
            <a:t>地方債管理を図る。</a:t>
          </a:r>
          <a:r>
            <a:rPr kumimoji="1" lang="ja-JP" altLang="en-US" sz="1100">
              <a:solidFill>
                <a:schemeClr val="dk1"/>
              </a:solidFill>
              <a:effectLst/>
              <a:latin typeface="+mn-lt"/>
              <a:ea typeface="+mn-ea"/>
              <a:cs typeface="+mn-cs"/>
            </a:rPr>
            <a:t>また、公営企業会計への繰出金の増加が比率に大きく影響していることから、コスト縮減等により繰出金の抑制に努める必要がある。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81038</xdr:rowOff>
    </xdr:from>
    <xdr:to>
      <xdr:col>81</xdr:col>
      <xdr:colOff>44450</xdr:colOff>
      <xdr:row>41</xdr:row>
      <xdr:rowOff>93435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39038"/>
          <a:ext cx="8382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69548</xdr:rowOff>
    </xdr:from>
    <xdr:to>
      <xdr:col>77</xdr:col>
      <xdr:colOff>44450</xdr:colOff>
      <xdr:row>40</xdr:row>
      <xdr:rowOff>81038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69548</xdr:rowOff>
    </xdr:from>
    <xdr:to>
      <xdr:col>72</xdr:col>
      <xdr:colOff>203200</xdr:colOff>
      <xdr:row>41</xdr:row>
      <xdr:rowOff>70455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92754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43</xdr:row>
      <xdr:rowOff>60778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99905"/>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42635</xdr:rowOff>
    </xdr:from>
    <xdr:to>
      <xdr:col>81</xdr:col>
      <xdr:colOff>95250</xdr:colOff>
      <xdr:row>41</xdr:row>
      <xdr:rowOff>144235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14712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30238</xdr:rowOff>
    </xdr:from>
    <xdr:to>
      <xdr:col>77</xdr:col>
      <xdr:colOff>95250</xdr:colOff>
      <xdr:row>40</xdr:row>
      <xdr:rowOff>131838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116615</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97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18748</xdr:rowOff>
    </xdr:from>
    <xdr:to>
      <xdr:col>73</xdr:col>
      <xdr:colOff>44450</xdr:colOff>
      <xdr:row>40</xdr:row>
      <xdr:rowOff>120348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105125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19655</xdr:rowOff>
    </xdr:from>
    <xdr:to>
      <xdr:col>68</xdr:col>
      <xdr:colOff>203200</xdr:colOff>
      <xdr:row>41</xdr:row>
      <xdr:rowOff>121255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9978</xdr:rowOff>
    </xdr:from>
    <xdr:to>
      <xdr:col>64</xdr:col>
      <xdr:colOff>152400</xdr:colOff>
      <xdr:row>43</xdr:row>
      <xdr:rowOff>111578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96355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地方債の新規発行抑制により、</a:t>
          </a:r>
          <a:r>
            <a:rPr kumimoji="1" lang="ja-JP" altLang="en-US" sz="1000">
              <a:solidFill>
                <a:schemeClr val="dk1"/>
              </a:solidFill>
              <a:effectLst/>
              <a:latin typeface="+mn-lt"/>
              <a:ea typeface="+mn-ea"/>
              <a:cs typeface="+mn-cs"/>
            </a:rPr>
            <a:t>Ｈ２９年度</a:t>
          </a:r>
          <a:r>
            <a:rPr kumimoji="1" lang="ja-JP" altLang="ja-JP" sz="1000">
              <a:solidFill>
                <a:schemeClr val="dk1"/>
              </a:solidFill>
              <a:effectLst/>
              <a:latin typeface="+mn-lt"/>
              <a:ea typeface="+mn-ea"/>
              <a:cs typeface="+mn-cs"/>
            </a:rPr>
            <a:t>に比べ改善し</a:t>
          </a:r>
          <a:r>
            <a:rPr kumimoji="1" lang="ja-JP" altLang="en-US" sz="1000">
              <a:solidFill>
                <a:schemeClr val="dk1"/>
              </a:solidFill>
              <a:effectLst/>
              <a:latin typeface="+mn-lt"/>
              <a:ea typeface="+mn-ea"/>
              <a:cs typeface="+mn-cs"/>
            </a:rPr>
            <a:t>てきており、</a:t>
          </a:r>
          <a:r>
            <a:rPr kumimoji="1" lang="ja-JP" altLang="ja-JP" sz="1000">
              <a:solidFill>
                <a:schemeClr val="dk1"/>
              </a:solidFill>
              <a:effectLst/>
              <a:latin typeface="+mn-lt"/>
              <a:ea typeface="+mn-ea"/>
              <a:cs typeface="+mn-cs"/>
            </a:rPr>
            <a:t>県内平均</a:t>
          </a:r>
          <a:r>
            <a:rPr kumimoji="1" lang="ja-JP" altLang="en-US" sz="1000">
              <a:solidFill>
                <a:schemeClr val="dk1"/>
              </a:solidFill>
              <a:effectLst/>
              <a:latin typeface="+mn-lt"/>
              <a:ea typeface="+mn-ea"/>
              <a:cs typeface="+mn-cs"/>
            </a:rPr>
            <a:t>並みとなっているが、</a:t>
          </a:r>
          <a:r>
            <a:rPr kumimoji="1" lang="ja-JP" altLang="ja-JP" sz="1000">
              <a:solidFill>
                <a:schemeClr val="dk1"/>
              </a:solidFill>
              <a:effectLst/>
              <a:latin typeface="+mn-lt"/>
              <a:ea typeface="+mn-ea"/>
              <a:cs typeface="+mn-cs"/>
            </a:rPr>
            <a:t>全国平均と比べ依然として高い水準にあり、地方債残高が比率を悪化させている要因となっている。これは、当町が広大で急峻な地理的条件下にあり、かつ点在する集落が多いため、インフラ整備に係る投資ウエイトが多く、これらに対する財源の多くを起債に頼らなければならない状況であることが要因である。今後は引き続き地方債の新規発行抑制のほか、公営企業会計への繰出金が比率の悪化に大きく影響していることから、料金の統一化による収入の増額及び歳出の削減により繰出金の抑制を図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29515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3503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29515</xdr:rowOff>
    </xdr:from>
    <xdr:to>
      <xdr:col>81</xdr:col>
      <xdr:colOff>133350</xdr:colOff>
      <xdr:row>22</xdr:row>
      <xdr:rowOff>29515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80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16256</xdr:rowOff>
    </xdr:from>
    <xdr:to>
      <xdr:col>81</xdr:col>
      <xdr:colOff>44450</xdr:colOff>
      <xdr:row>20</xdr:row>
      <xdr:rowOff>34595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3445256"/>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47769</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31242</xdr:rowOff>
    </xdr:from>
    <xdr:to>
      <xdr:col>81</xdr:col>
      <xdr:colOff>95250</xdr:colOff>
      <xdr:row>15</xdr:row>
      <xdr:rowOff>132842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16256</xdr:rowOff>
    </xdr:from>
    <xdr:to>
      <xdr:col>77</xdr:col>
      <xdr:colOff>44450</xdr:colOff>
      <xdr:row>22</xdr:row>
      <xdr:rowOff>158852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445256"/>
          <a:ext cx="889000" cy="4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30277</xdr:rowOff>
    </xdr:from>
    <xdr:to>
      <xdr:col>77</xdr:col>
      <xdr:colOff>95250</xdr:colOff>
      <xdr:row>15</xdr:row>
      <xdr:rowOff>131877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6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142054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3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161392</xdr:rowOff>
    </xdr:from>
    <xdr:to>
      <xdr:col>72</xdr:col>
      <xdr:colOff>203200</xdr:colOff>
      <xdr:row>22</xdr:row>
      <xdr:rowOff>158852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376184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145136</xdr:rowOff>
    </xdr:from>
    <xdr:to>
      <xdr:col>73</xdr:col>
      <xdr:colOff>44450</xdr:colOff>
      <xdr:row>16</xdr:row>
      <xdr:rowOff>75286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85463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136296</xdr:rowOff>
    </xdr:from>
    <xdr:to>
      <xdr:col>68</xdr:col>
      <xdr:colOff>152400</xdr:colOff>
      <xdr:row>21</xdr:row>
      <xdr:rowOff>161392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3736746"/>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28702</xdr:rowOff>
    </xdr:from>
    <xdr:to>
      <xdr:col>68</xdr:col>
      <xdr:colOff>203200</xdr:colOff>
      <xdr:row>16</xdr:row>
      <xdr:rowOff>130302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140479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54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155245</xdr:rowOff>
    </xdr:from>
    <xdr:to>
      <xdr:col>81</xdr:col>
      <xdr:colOff>95250</xdr:colOff>
      <xdr:row>20</xdr:row>
      <xdr:rowOff>85395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4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127322</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38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136906</xdr:rowOff>
    </xdr:from>
    <xdr:to>
      <xdr:col>77</xdr:col>
      <xdr:colOff>95250</xdr:colOff>
      <xdr:row>20</xdr:row>
      <xdr:rowOff>67056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39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51833</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48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108052</xdr:rowOff>
    </xdr:from>
    <xdr:to>
      <xdr:col>73</xdr:col>
      <xdr:colOff>44450</xdr:colOff>
      <xdr:row>23</xdr:row>
      <xdr:rowOff>38202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8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22979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9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110592</xdr:rowOff>
    </xdr:from>
    <xdr:to>
      <xdr:col>68</xdr:col>
      <xdr:colOff>203200</xdr:colOff>
      <xdr:row>22</xdr:row>
      <xdr:rowOff>40742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7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25519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79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85496</xdr:rowOff>
    </xdr:from>
    <xdr:to>
      <xdr:col>64</xdr:col>
      <xdr:colOff>152400</xdr:colOff>
      <xdr:row>22</xdr:row>
      <xdr:rowOff>15646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68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423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77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10,683
952.89
12,644,106
12,008,753
557,042
7,879,254
15,437,384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前年に引き続き全国及び県平均並みとなっている。</a:t>
          </a:r>
          <a:r>
            <a:rPr kumimoji="1" lang="ja-JP" altLang="ja-JP" sz="1100">
              <a:solidFill>
                <a:schemeClr val="dk1"/>
              </a:solidFill>
              <a:effectLst/>
              <a:latin typeface="+mn-lt"/>
              <a:ea typeface="+mn-ea"/>
              <a:cs typeface="+mn-cs"/>
            </a:rPr>
            <a:t>定員適正化計画による新規採用職員の抑制及び退職者の不補充、機構改革に伴う課の統合による職員数の減少により、例年平均値前後で推移していることから、今後も職員数の適正化や給与水準の適正化を図り、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28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52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06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58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ポイント、全国平均</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ポイント下回っている。イニシャルコスト及びランニングコストの抑制による経費削減を図っているものの、前年度</a:t>
          </a:r>
          <a:r>
            <a:rPr kumimoji="1" lang="ja-JP" altLang="en-US" sz="1100">
              <a:solidFill>
                <a:schemeClr val="dk1"/>
              </a:solidFill>
              <a:effectLst/>
              <a:latin typeface="+mn-lt"/>
              <a:ea typeface="+mn-ea"/>
              <a:cs typeface="+mn-cs"/>
            </a:rPr>
            <a:t>から１．０ポイント増加した。Ｈ２７年度以降</a:t>
          </a:r>
          <a:r>
            <a:rPr kumimoji="1" lang="ja-JP" altLang="ja-JP" sz="1100">
              <a:solidFill>
                <a:schemeClr val="dk1"/>
              </a:solidFill>
              <a:effectLst/>
              <a:latin typeface="+mn-lt"/>
              <a:ea typeface="+mn-ea"/>
              <a:cs typeface="+mn-cs"/>
            </a:rPr>
            <a:t>ほぼ変わらない数値となり、現状維持にとどまっている。　　　　　　　　　　　　　　　　　　　　　　　　　　　　　　　　　　　　　　　　</a:t>
          </a:r>
          <a:endParaRPr lang="ja-JP" altLang="ja-JP" sz="1400">
            <a:effectLst/>
          </a:endParaRPr>
        </a:p>
        <a:p>
          <a:r>
            <a:rPr kumimoji="1" lang="ja-JP" altLang="ja-JP" sz="1100">
              <a:solidFill>
                <a:schemeClr val="dk1"/>
              </a:solidFill>
              <a:effectLst/>
              <a:latin typeface="+mn-lt"/>
              <a:ea typeface="+mn-ea"/>
              <a:cs typeface="+mn-cs"/>
            </a:rPr>
            <a:t>　公共施設の統廃合等による事務的経費の節減により更なるコストの削減に努める。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62992</xdr:rowOff>
    </xdr:from>
    <xdr:to>
      <xdr:col>82</xdr:col>
      <xdr:colOff>107950</xdr:colOff>
      <xdr:row>14</xdr:row>
      <xdr:rowOff>154432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6329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62992</xdr:rowOff>
    </xdr:from>
    <xdr:to>
      <xdr:col>78</xdr:col>
      <xdr:colOff>69850</xdr:colOff>
      <xdr:row>14</xdr:row>
      <xdr:rowOff>145288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4632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117856</xdr:rowOff>
    </xdr:from>
    <xdr:to>
      <xdr:col>73</xdr:col>
      <xdr:colOff>180975</xdr:colOff>
      <xdr:row>14</xdr:row>
      <xdr:rowOff>145288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18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117856</xdr:rowOff>
    </xdr:from>
    <xdr:to>
      <xdr:col>69</xdr:col>
      <xdr:colOff>92075</xdr:colOff>
      <xdr:row>14</xdr:row>
      <xdr:rowOff>117856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181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103632</xdr:rowOff>
    </xdr:from>
    <xdr:to>
      <xdr:col>82</xdr:col>
      <xdr:colOff>158750</xdr:colOff>
      <xdr:row>15</xdr:row>
      <xdr:rowOff>33782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120159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4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xdr:rowOff>
    </xdr:from>
    <xdr:to>
      <xdr:col>78</xdr:col>
      <xdr:colOff>120650</xdr:colOff>
      <xdr:row>14</xdr:row>
      <xdr:rowOff>113792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94488</xdr:rowOff>
    </xdr:from>
    <xdr:to>
      <xdr:col>74</xdr:col>
      <xdr:colOff>31750</xdr:colOff>
      <xdr:row>15</xdr:row>
      <xdr:rowOff>24638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34815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67056</xdr:rowOff>
    </xdr:from>
    <xdr:to>
      <xdr:col>69</xdr:col>
      <xdr:colOff>142875</xdr:colOff>
      <xdr:row>14</xdr:row>
      <xdr:rowOff>168656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7383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67056</xdr:rowOff>
    </xdr:from>
    <xdr:to>
      <xdr:col>65</xdr:col>
      <xdr:colOff>53975</xdr:colOff>
      <xdr:row>14</xdr:row>
      <xdr:rowOff>168656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7383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ほぼ同水準で推移しており、類似団体平均を下回っている。</a:t>
          </a:r>
          <a:endParaRPr lang="ja-JP" altLang="ja-JP" sz="1400">
            <a:effectLst/>
          </a:endParaRPr>
        </a:p>
        <a:p>
          <a:r>
            <a:rPr kumimoji="1" lang="ja-JP" altLang="ja-JP" sz="1100">
              <a:solidFill>
                <a:schemeClr val="dk1"/>
              </a:solidFill>
              <a:effectLst/>
              <a:latin typeface="+mn-lt"/>
              <a:ea typeface="+mn-ea"/>
              <a:cs typeface="+mn-cs"/>
            </a:rPr>
            <a:t>少子高齢化は今後更に進むことが予想される</a:t>
          </a:r>
          <a:r>
            <a:rPr kumimoji="1" lang="ja-JP" altLang="en-US" sz="1100">
              <a:solidFill>
                <a:schemeClr val="dk1"/>
              </a:solidFill>
              <a:effectLst/>
              <a:latin typeface="+mn-lt"/>
              <a:ea typeface="+mn-ea"/>
              <a:cs typeface="+mn-cs"/>
            </a:rPr>
            <a:t>中</a:t>
          </a:r>
          <a:r>
            <a:rPr kumimoji="1" lang="ja-JP" altLang="ja-JP" sz="1100">
              <a:solidFill>
                <a:schemeClr val="dk1"/>
              </a:solidFill>
              <a:effectLst/>
              <a:latin typeface="+mn-lt"/>
              <a:ea typeface="+mn-ea"/>
              <a:cs typeface="+mn-cs"/>
            </a:rPr>
            <a:t>、児童手当等は減額するものの、高齢者に対する扶助費の増額が見込まれる。健康増進や食育、障がい者の自立促進等を図り、扶助費の抑制に努める。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57150</xdr:rowOff>
    </xdr:from>
    <xdr:to>
      <xdr:col>24</xdr:col>
      <xdr:colOff>25400</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8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57150</xdr:rowOff>
    </xdr:from>
    <xdr:to>
      <xdr:col>19</xdr:col>
      <xdr:colOff>187325</xdr:colOff>
      <xdr:row>55</xdr:row>
      <xdr:rowOff>57150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48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19050</xdr:rowOff>
    </xdr:from>
    <xdr:to>
      <xdr:col>15</xdr:col>
      <xdr:colOff>98425</xdr:colOff>
      <xdr:row>55</xdr:row>
      <xdr:rowOff>57150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4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139700</xdr:rowOff>
    </xdr:from>
    <xdr:to>
      <xdr:col>11</xdr:col>
      <xdr:colOff>9525</xdr:colOff>
      <xdr:row>55</xdr:row>
      <xdr:rowOff>19050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9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6350</xdr:rowOff>
    </xdr:from>
    <xdr:to>
      <xdr:col>20</xdr:col>
      <xdr:colOff>38100</xdr:colOff>
      <xdr:row>55</xdr:row>
      <xdr:rowOff>107950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118127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118127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80027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その他に係る経常収支比率が類似団体平均を上回っているのは、簡易水道及び下水道事業への繰出金が多額なことが主要因である。このため、下水道加入率の向上及び簡易水道施設の統合等</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維持管理経費を節減することにより、普通会計の負担額を減らしていくよう努める必要がある。</a:t>
          </a:r>
          <a:endParaRPr lang="ja-JP" altLang="ja-JP" sz="1400">
            <a:effectLst/>
          </a:endParaRPr>
        </a:p>
        <a:p>
          <a:r>
            <a:rPr kumimoji="1" lang="ja-JP" altLang="ja-JP" sz="1100">
              <a:solidFill>
                <a:schemeClr val="dk1"/>
              </a:solidFill>
              <a:effectLst/>
              <a:latin typeface="+mn-lt"/>
              <a:ea typeface="+mn-ea"/>
              <a:cs typeface="+mn-cs"/>
            </a:rPr>
            <a:t>　また、水道、下水道事業において料金改定を進め、収入増を図る。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58420</xdr:rowOff>
    </xdr:from>
    <xdr:to>
      <xdr:col>82</xdr:col>
      <xdr:colOff>107950</xdr:colOff>
      <xdr:row>61</xdr:row>
      <xdr:rowOff>39370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3454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165100</xdr:rowOff>
    </xdr:from>
    <xdr:to>
      <xdr:col>78</xdr:col>
      <xdr:colOff>69850</xdr:colOff>
      <xdr:row>61</xdr:row>
      <xdr:rowOff>39370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45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60</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2082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92710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71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87647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160020</xdr:rowOff>
    </xdr:from>
    <xdr:to>
      <xdr:col>78</xdr:col>
      <xdr:colOff>120650</xdr:colOff>
      <xdr:row>61</xdr:row>
      <xdr:rowOff>90170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74947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53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が類似団体平均を大きく下回っている要因は、消防業務及びごみ・し尿処理業務を町で行っていることから一部事務組合への負担金が少額であることと、各種団体への補助金の抑制・廃止を図っているためである。今後は町単独でのごみ処理業務を廃止し、近隣市町村と施設の広域化が計画されていることから、補助費は増加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161290</xdr:rowOff>
    </xdr:from>
    <xdr:to>
      <xdr:col>82</xdr:col>
      <xdr:colOff>107950</xdr:colOff>
      <xdr:row>34</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5819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84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165862</xdr:rowOff>
    </xdr:from>
    <xdr:to>
      <xdr:col>73</xdr:col>
      <xdr:colOff>180975</xdr:colOff>
      <xdr:row>34</xdr:row>
      <xdr:rowOff>12700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58237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33</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819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19067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115062</xdr:rowOff>
    </xdr:from>
    <xdr:to>
      <xdr:col>69</xdr:col>
      <xdr:colOff>142875</xdr:colOff>
      <xdr:row>34</xdr:row>
      <xdr:rowOff>45212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55389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110490</xdr:rowOff>
    </xdr:from>
    <xdr:to>
      <xdr:col>65</xdr:col>
      <xdr:colOff>53975</xdr:colOff>
      <xdr:row>34</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50817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依然として平均を上回っており、公債費負担は非常に重たいものになっている。公債費は今後緩やかに減少することが予想されるが、それ以上に税収の落ち込みや平成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年度からの普通交付税の段階的縮減により、公債費負担は更に重くなっていくことが予想される。町債の新規発行の抑制、公営企業会計における収入確保及び歳出削減等により適正な地方債管理を行う。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21844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864592"/>
          <a:ext cx="0" cy="87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21844</xdr:rowOff>
    </xdr:from>
    <xdr:to>
      <xdr:col>24</xdr:col>
      <xdr:colOff>25400</xdr:colOff>
      <xdr:row>80</xdr:row>
      <xdr:rowOff>67563</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737844"/>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67563</xdr:rowOff>
    </xdr:from>
    <xdr:to>
      <xdr:col>19</xdr:col>
      <xdr:colOff>187325</xdr:colOff>
      <xdr:row>80</xdr:row>
      <xdr:rowOff>85852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7835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85852</xdr:rowOff>
    </xdr:from>
    <xdr:to>
      <xdr:col>15</xdr:col>
      <xdr:colOff>98425</xdr:colOff>
      <xdr:row>80</xdr:row>
      <xdr:rowOff>122428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801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60198</xdr:rowOff>
    </xdr:from>
    <xdr:to>
      <xdr:col>15</xdr:col>
      <xdr:colOff>149225</xdr:colOff>
      <xdr:row>77</xdr:row>
      <xdr:rowOff>161798</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525</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53848</xdr:rowOff>
    </xdr:from>
    <xdr:to>
      <xdr:col>11</xdr:col>
      <xdr:colOff>9525</xdr:colOff>
      <xdr:row>80</xdr:row>
      <xdr:rowOff>122428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7698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142494</xdr:rowOff>
    </xdr:from>
    <xdr:to>
      <xdr:col>24</xdr:col>
      <xdr:colOff>76200</xdr:colOff>
      <xdr:row>80</xdr:row>
      <xdr:rowOff>72644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51071</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16763</xdr:rowOff>
    </xdr:from>
    <xdr:to>
      <xdr:col>20</xdr:col>
      <xdr:colOff>38100</xdr:colOff>
      <xdr:row>80</xdr:row>
      <xdr:rowOff>118363</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103140</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35052</xdr:rowOff>
    </xdr:from>
    <xdr:to>
      <xdr:col>15</xdr:col>
      <xdr:colOff>149225</xdr:colOff>
      <xdr:row>80</xdr:row>
      <xdr:rowOff>136652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121429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71628</xdr:rowOff>
    </xdr:from>
    <xdr:to>
      <xdr:col>11</xdr:col>
      <xdr:colOff>60325</xdr:colOff>
      <xdr:row>81</xdr:row>
      <xdr:rowOff>1778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158005</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87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3048</xdr:rowOff>
    </xdr:from>
    <xdr:to>
      <xdr:col>6</xdr:col>
      <xdr:colOff>171450</xdr:colOff>
      <xdr:row>80</xdr:row>
      <xdr:rowOff>104648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89425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公債費以外の経常収支比率は類似団体平均を下回っている。これは、公債費負担が特に大きい割合を持つことの反動である</a:t>
          </a:r>
          <a:r>
            <a:rPr kumimoji="1" lang="ja-JP" altLang="en-US" sz="1100">
              <a:solidFill>
                <a:schemeClr val="dk1"/>
              </a:solidFill>
              <a:effectLst/>
              <a:latin typeface="+mn-lt"/>
              <a:ea typeface="+mn-ea"/>
              <a:cs typeface="+mn-cs"/>
            </a:rPr>
            <a:t>。少雪だったことによる維持補修費の減等により前年を１．４ポイント下回ったが、今後も</a:t>
          </a:r>
          <a:r>
            <a:rPr kumimoji="1" lang="ja-JP" altLang="ja-JP" sz="1100">
              <a:solidFill>
                <a:schemeClr val="dk1"/>
              </a:solidFill>
              <a:effectLst/>
              <a:latin typeface="+mn-lt"/>
              <a:ea typeface="+mn-ea"/>
              <a:cs typeface="+mn-cs"/>
            </a:rPr>
            <a:t>施設の老朽化や維持補修費の増加、多様化する町民ニーズにより</a:t>
          </a:r>
          <a:r>
            <a:rPr kumimoji="1" lang="ja-JP" altLang="en-US" sz="1100">
              <a:solidFill>
                <a:schemeClr val="dk1"/>
              </a:solidFill>
              <a:effectLst/>
              <a:latin typeface="+mn-lt"/>
              <a:ea typeface="+mn-ea"/>
              <a:cs typeface="+mn-cs"/>
            </a:rPr>
            <a:t>数値は横ばいで推移すると考えられる。</a:t>
          </a:r>
          <a:r>
            <a:rPr kumimoji="1" lang="ja-JP" altLang="ja-JP" sz="1100">
              <a:solidFill>
                <a:schemeClr val="dk1"/>
              </a:solidFill>
              <a:effectLst/>
              <a:latin typeface="+mn-lt"/>
              <a:ea typeface="+mn-ea"/>
              <a:cs typeface="+mn-cs"/>
            </a:rPr>
            <a:t>合併算定替の終了により、普通交付税が減少することが見込まれることから、全ての支出について更なる見直しを行い、経常的支出の削減を図る。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123190</xdr:rowOff>
    </xdr:from>
    <xdr:to>
      <xdr:col>82</xdr:col>
      <xdr:colOff>107950</xdr:colOff>
      <xdr:row>80</xdr:row>
      <xdr:rowOff>138430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981940"/>
          <a:ext cx="0" cy="872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110507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138430</xdr:rowOff>
    </xdr:from>
    <xdr:to>
      <xdr:col>82</xdr:col>
      <xdr:colOff>196850</xdr:colOff>
      <xdr:row>80</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38117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72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123190</xdr:rowOff>
    </xdr:from>
    <xdr:to>
      <xdr:col>82</xdr:col>
      <xdr:colOff>196850</xdr:colOff>
      <xdr:row>75</xdr:row>
      <xdr:rowOff>123190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98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46989</xdr:rowOff>
    </xdr:from>
    <xdr:to>
      <xdr:col>82</xdr:col>
      <xdr:colOff>107950</xdr:colOff>
      <xdr:row>76</xdr:row>
      <xdr:rowOff>100330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771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76</xdr:row>
      <xdr:rowOff>100330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038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24130</xdr:rowOff>
    </xdr:from>
    <xdr:to>
      <xdr:col>73</xdr:col>
      <xdr:colOff>180975</xdr:colOff>
      <xdr:row>76</xdr:row>
      <xdr:rowOff>73661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288288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91439</xdr:rowOff>
    </xdr:from>
    <xdr:to>
      <xdr:col>74</xdr:col>
      <xdr:colOff>31750</xdr:colOff>
      <xdr:row>78</xdr:row>
      <xdr:rowOff>21589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6366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35560</xdr:rowOff>
    </xdr:from>
    <xdr:to>
      <xdr:col>69</xdr:col>
      <xdr:colOff>92075</xdr:colOff>
      <xdr:row>75</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27228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30480</xdr:rowOff>
    </xdr:from>
    <xdr:to>
      <xdr:col>69</xdr:col>
      <xdr:colOff>142875</xdr:colOff>
      <xdr:row>77</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116857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78757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76217</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3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49530</xdr:rowOff>
    </xdr:from>
    <xdr:to>
      <xdr:col>78</xdr:col>
      <xdr:colOff>120650</xdr:colOff>
      <xdr:row>76</xdr:row>
      <xdr:rowOff>151130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161307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156210</xdr:rowOff>
    </xdr:from>
    <xdr:to>
      <xdr:col>65</xdr:col>
      <xdr:colOff>53975</xdr:colOff>
      <xdr:row>74</xdr:row>
      <xdr:rowOff>86360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96537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62131</xdr:rowOff>
    </xdr:from>
    <xdr:to>
      <xdr:col>29</xdr:col>
      <xdr:colOff>127000</xdr:colOff>
      <xdr:row>13</xdr:row>
      <xdr:rowOff>91300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338606"/>
          <a:ext cx="647700" cy="2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62131</xdr:rowOff>
    </xdr:from>
    <xdr:to>
      <xdr:col>26</xdr:col>
      <xdr:colOff>50800</xdr:colOff>
      <xdr:row>13</xdr:row>
      <xdr:rowOff>84793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38606"/>
          <a:ext cx="698500" cy="2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84793</xdr:rowOff>
    </xdr:from>
    <xdr:to>
      <xdr:col>22</xdr:col>
      <xdr:colOff>114300</xdr:colOff>
      <xdr:row>13</xdr:row>
      <xdr:rowOff>146637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61268"/>
          <a:ext cx="698500" cy="6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146637</xdr:rowOff>
    </xdr:from>
    <xdr:to>
      <xdr:col>18</xdr:col>
      <xdr:colOff>177800</xdr:colOff>
      <xdr:row>14</xdr:row>
      <xdr:rowOff>33426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23112"/>
          <a:ext cx="698500" cy="5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40500</xdr:rowOff>
    </xdr:from>
    <xdr:to>
      <xdr:col>29</xdr:col>
      <xdr:colOff>177800</xdr:colOff>
      <xdr:row>13</xdr:row>
      <xdr:rowOff>142100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16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57027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6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11331</xdr:rowOff>
    </xdr:from>
    <xdr:to>
      <xdr:col>26</xdr:col>
      <xdr:colOff>101600</xdr:colOff>
      <xdr:row>13</xdr:row>
      <xdr:rowOff>112931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87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123108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56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33993</xdr:rowOff>
    </xdr:from>
    <xdr:to>
      <xdr:col>22</xdr:col>
      <xdr:colOff>165100</xdr:colOff>
      <xdr:row>13</xdr:row>
      <xdr:rowOff>135593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10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145770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7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95837</xdr:rowOff>
    </xdr:from>
    <xdr:to>
      <xdr:col>19</xdr:col>
      <xdr:colOff>38100</xdr:colOff>
      <xdr:row>14</xdr:row>
      <xdr:rowOff>25987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72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36164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4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154076</xdr:rowOff>
    </xdr:from>
    <xdr:to>
      <xdr:col>15</xdr:col>
      <xdr:colOff>101600</xdr:colOff>
      <xdr:row>14</xdr:row>
      <xdr:rowOff>84226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30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94403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9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263341</xdr:rowOff>
    </xdr:from>
    <xdr:to>
      <xdr:col>29</xdr:col>
      <xdr:colOff>127000</xdr:colOff>
      <xdr:row>34</xdr:row>
      <xdr:rowOff>272390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187891"/>
          <a:ext cx="647700" cy="351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4977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78346</xdr:rowOff>
    </xdr:from>
    <xdr:to>
      <xdr:col>26</xdr:col>
      <xdr:colOff>50800</xdr:colOff>
      <xdr:row>34</xdr:row>
      <xdr:rowOff>272390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345796"/>
          <a:ext cx="698500" cy="194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78346</xdr:rowOff>
    </xdr:from>
    <xdr:to>
      <xdr:col>22</xdr:col>
      <xdr:colOff>114300</xdr:colOff>
      <xdr:row>35</xdr:row>
      <xdr:rowOff>83947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345796"/>
          <a:ext cx="698500" cy="348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239871</xdr:rowOff>
    </xdr:from>
    <xdr:to>
      <xdr:col>18</xdr:col>
      <xdr:colOff>177800</xdr:colOff>
      <xdr:row>35</xdr:row>
      <xdr:rowOff>83947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507321"/>
          <a:ext cx="698500" cy="186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212541</xdr:rowOff>
    </xdr:from>
    <xdr:to>
      <xdr:col>29</xdr:col>
      <xdr:colOff>177800</xdr:colOff>
      <xdr:row>33</xdr:row>
      <xdr:rowOff>314141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137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159218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08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221590</xdr:rowOff>
    </xdr:from>
    <xdr:to>
      <xdr:col>26</xdr:col>
      <xdr:colOff>101600</xdr:colOff>
      <xdr:row>34</xdr:row>
      <xdr:rowOff>323190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8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333367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257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27546</xdr:rowOff>
    </xdr:from>
    <xdr:to>
      <xdr:col>22</xdr:col>
      <xdr:colOff>165100</xdr:colOff>
      <xdr:row>34</xdr:row>
      <xdr:rowOff>129146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294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139323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06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33147</xdr:rowOff>
    </xdr:from>
    <xdr:to>
      <xdr:col>19</xdr:col>
      <xdr:colOff>38100</xdr:colOff>
      <xdr:row>35</xdr:row>
      <xdr:rowOff>134747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43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144924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1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189071</xdr:rowOff>
    </xdr:from>
    <xdr:to>
      <xdr:col>15</xdr:col>
      <xdr:colOff>101600</xdr:colOff>
      <xdr:row>34</xdr:row>
      <xdr:rowOff>290671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56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300848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10,683
952.89
12,644,106
12,008,753
557,042
7,879,254
15,437,384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137268</xdr:rowOff>
    </xdr:from>
    <xdr:to>
      <xdr:col>24</xdr:col>
      <xdr:colOff>63500</xdr:colOff>
      <xdr:row>30</xdr:row>
      <xdr:rowOff>145516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280768"/>
          <a:ext cx="838200" cy="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145516</xdr:rowOff>
    </xdr:from>
    <xdr:to>
      <xdr:col>19</xdr:col>
      <xdr:colOff>177800</xdr:colOff>
      <xdr:row>31</xdr:row>
      <xdr:rowOff>67746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289016"/>
          <a:ext cx="889000" cy="9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67746</xdr:rowOff>
    </xdr:from>
    <xdr:to>
      <xdr:col>15</xdr:col>
      <xdr:colOff>50800</xdr:colOff>
      <xdr:row>31</xdr:row>
      <xdr:rowOff>115917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382696"/>
          <a:ext cx="889000" cy="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115917</xdr:rowOff>
    </xdr:from>
    <xdr:to>
      <xdr:col>10</xdr:col>
      <xdr:colOff>114300</xdr:colOff>
      <xdr:row>31</xdr:row>
      <xdr:rowOff>166400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430867"/>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86468</xdr:rowOff>
    </xdr:from>
    <xdr:to>
      <xdr:col>24</xdr:col>
      <xdr:colOff>114300</xdr:colOff>
      <xdr:row>31</xdr:row>
      <xdr:rowOff>16618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2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39495</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8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94716</xdr:rowOff>
    </xdr:from>
    <xdr:to>
      <xdr:col>20</xdr:col>
      <xdr:colOff>38100</xdr:colOff>
      <xdr:row>31</xdr:row>
      <xdr:rowOff>24866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3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41393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01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16946</xdr:rowOff>
    </xdr:from>
    <xdr:to>
      <xdr:col>15</xdr:col>
      <xdr:colOff>101600</xdr:colOff>
      <xdr:row>31</xdr:row>
      <xdr:rowOff>118546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135073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0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65117</xdr:rowOff>
    </xdr:from>
    <xdr:to>
      <xdr:col>10</xdr:col>
      <xdr:colOff>165100</xdr:colOff>
      <xdr:row>31</xdr:row>
      <xdr:rowOff>166717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11794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155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115600</xdr:rowOff>
    </xdr:from>
    <xdr:to>
      <xdr:col>6</xdr:col>
      <xdr:colOff>38100</xdr:colOff>
      <xdr:row>32</xdr:row>
      <xdr:rowOff>45750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4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62277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20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25414</xdr:rowOff>
    </xdr:from>
    <xdr:to>
      <xdr:col>24</xdr:col>
      <xdr:colOff>63500</xdr:colOff>
      <xdr:row>54</xdr:row>
      <xdr:rowOff>37009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283714"/>
          <a:ext cx="8382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134476</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4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27791</xdr:rowOff>
    </xdr:from>
    <xdr:to>
      <xdr:col>19</xdr:col>
      <xdr:colOff>177800</xdr:colOff>
      <xdr:row>54</xdr:row>
      <xdr:rowOff>37009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286091"/>
          <a:ext cx="8890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132625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24330</xdr:rowOff>
    </xdr:from>
    <xdr:to>
      <xdr:col>15</xdr:col>
      <xdr:colOff>50800</xdr:colOff>
      <xdr:row>54</xdr:row>
      <xdr:rowOff>27791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282630"/>
          <a:ext cx="8890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134398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9787</xdr:rowOff>
    </xdr:from>
    <xdr:to>
      <xdr:col>10</xdr:col>
      <xdr:colOff>114300</xdr:colOff>
      <xdr:row>54</xdr:row>
      <xdr:rowOff>24330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268087"/>
          <a:ext cx="889000" cy="1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124779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103436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7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146064</xdr:rowOff>
    </xdr:from>
    <xdr:to>
      <xdr:col>24</xdr:col>
      <xdr:colOff>114300</xdr:colOff>
      <xdr:row>54</xdr:row>
      <xdr:rowOff>76214</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2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168941</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084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157659</xdr:rowOff>
    </xdr:from>
    <xdr:to>
      <xdr:col>20</xdr:col>
      <xdr:colOff>38100</xdr:colOff>
      <xdr:row>54</xdr:row>
      <xdr:rowOff>87809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2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104336</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01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148441</xdr:rowOff>
    </xdr:from>
    <xdr:to>
      <xdr:col>15</xdr:col>
      <xdr:colOff>101600</xdr:colOff>
      <xdr:row>54</xdr:row>
      <xdr:rowOff>78591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23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95118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01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144980</xdr:rowOff>
    </xdr:from>
    <xdr:to>
      <xdr:col>10</xdr:col>
      <xdr:colOff>165100</xdr:colOff>
      <xdr:row>54</xdr:row>
      <xdr:rowOff>75130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23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91657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00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130437</xdr:rowOff>
    </xdr:from>
    <xdr:to>
      <xdr:col>6</xdr:col>
      <xdr:colOff>38100</xdr:colOff>
      <xdr:row>54</xdr:row>
      <xdr:rowOff>60587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2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77114</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899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76</xdr:row>
      <xdr:rowOff>52065</xdr:rowOff>
    </xdr:from>
    <xdr:to>
      <xdr:col>24</xdr:col>
      <xdr:colOff>62865</xdr:colOff>
      <xdr:row>79</xdr:row>
      <xdr:rowOff>85620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3082265"/>
          <a:ext cx="1270" cy="54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89447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633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85620</xdr:rowOff>
    </xdr:from>
    <xdr:to>
      <xdr:col>24</xdr:col>
      <xdr:colOff>152400</xdr:colOff>
      <xdr:row>79</xdr:row>
      <xdr:rowOff>85620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63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170191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8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52065</xdr:rowOff>
    </xdr:from>
    <xdr:to>
      <xdr:col>24</xdr:col>
      <xdr:colOff>152400</xdr:colOff>
      <xdr:row>76</xdr:row>
      <xdr:rowOff>52065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082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22183</xdr:rowOff>
    </xdr:from>
    <xdr:to>
      <xdr:col>24</xdr:col>
      <xdr:colOff>63500</xdr:colOff>
      <xdr:row>76</xdr:row>
      <xdr:rowOff>52065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709483"/>
          <a:ext cx="838200" cy="37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97747</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4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119320</xdr:rowOff>
    </xdr:from>
    <xdr:to>
      <xdr:col>24</xdr:col>
      <xdr:colOff>114300</xdr:colOff>
      <xdr:row>79</xdr:row>
      <xdr:rowOff>49470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4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152844</xdr:rowOff>
    </xdr:from>
    <xdr:to>
      <xdr:col>19</xdr:col>
      <xdr:colOff>177800</xdr:colOff>
      <xdr:row>74</xdr:row>
      <xdr:rowOff>22183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2154344"/>
          <a:ext cx="889000" cy="5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109196</xdr:rowOff>
    </xdr:from>
    <xdr:to>
      <xdr:col>20</xdr:col>
      <xdr:colOff>38100</xdr:colOff>
      <xdr:row>79</xdr:row>
      <xdr:rowOff>39346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48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30473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57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152844</xdr:rowOff>
    </xdr:from>
    <xdr:to>
      <xdr:col>15</xdr:col>
      <xdr:colOff>50800</xdr:colOff>
      <xdr:row>74</xdr:row>
      <xdr:rowOff>14558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154344"/>
          <a:ext cx="889000" cy="54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77225</xdr:rowOff>
    </xdr:from>
    <xdr:to>
      <xdr:col>15</xdr:col>
      <xdr:colOff>101600</xdr:colOff>
      <xdr:row>79</xdr:row>
      <xdr:rowOff>7375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169952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54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14558</xdr:rowOff>
    </xdr:from>
    <xdr:to>
      <xdr:col>10</xdr:col>
      <xdr:colOff>114300</xdr:colOff>
      <xdr:row>75</xdr:row>
      <xdr:rowOff>58727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701858"/>
          <a:ext cx="889000" cy="21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99676</xdr:rowOff>
    </xdr:from>
    <xdr:to>
      <xdr:col>10</xdr:col>
      <xdr:colOff>165100</xdr:colOff>
      <xdr:row>79</xdr:row>
      <xdr:rowOff>29826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20953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130032</xdr:rowOff>
    </xdr:from>
    <xdr:to>
      <xdr:col>6</xdr:col>
      <xdr:colOff>38100</xdr:colOff>
      <xdr:row>79</xdr:row>
      <xdr:rowOff>60182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51309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1265</xdr:rowOff>
    </xdr:from>
    <xdr:to>
      <xdr:col>24</xdr:col>
      <xdr:colOff>114300</xdr:colOff>
      <xdr:row>76</xdr:row>
      <xdr:rowOff>102865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03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125741</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9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142833</xdr:rowOff>
    </xdr:from>
    <xdr:to>
      <xdr:col>20</xdr:col>
      <xdr:colOff>38100</xdr:colOff>
      <xdr:row>74</xdr:row>
      <xdr:rowOff>72983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65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89510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43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102044</xdr:rowOff>
    </xdr:from>
    <xdr:to>
      <xdr:col>15</xdr:col>
      <xdr:colOff>101600</xdr:colOff>
      <xdr:row>71</xdr:row>
      <xdr:rowOff>32194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10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48721</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187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135208</xdr:rowOff>
    </xdr:from>
    <xdr:to>
      <xdr:col>10</xdr:col>
      <xdr:colOff>165100</xdr:colOff>
      <xdr:row>74</xdr:row>
      <xdr:rowOff>65358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6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81885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42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7927</xdr:rowOff>
    </xdr:from>
    <xdr:to>
      <xdr:col>6</xdr:col>
      <xdr:colOff>38100</xdr:colOff>
      <xdr:row>75</xdr:row>
      <xdr:rowOff>109527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86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126054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64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28110</xdr:rowOff>
    </xdr:from>
    <xdr:to>
      <xdr:col>24</xdr:col>
      <xdr:colOff>63500</xdr:colOff>
      <xdr:row>98</xdr:row>
      <xdr:rowOff>44847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830210"/>
          <a:ext cx="8382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44847</xdr:rowOff>
    </xdr:from>
    <xdr:to>
      <xdr:col>19</xdr:col>
      <xdr:colOff>177800</xdr:colOff>
      <xdr:row>98</xdr:row>
      <xdr:rowOff>69062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846947"/>
          <a:ext cx="889000" cy="2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105721</xdr:rowOff>
    </xdr:from>
    <xdr:to>
      <xdr:col>15</xdr:col>
      <xdr:colOff>50800</xdr:colOff>
      <xdr:row>98</xdr:row>
      <xdr:rowOff>69062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36371"/>
          <a:ext cx="889000" cy="13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105721</xdr:rowOff>
    </xdr:from>
    <xdr:to>
      <xdr:col>10</xdr:col>
      <xdr:colOff>114300</xdr:colOff>
      <xdr:row>98</xdr:row>
      <xdr:rowOff>70532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36371"/>
          <a:ext cx="889000" cy="13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154440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148760</xdr:rowOff>
    </xdr:from>
    <xdr:to>
      <xdr:col>24</xdr:col>
      <xdr:colOff>114300</xdr:colOff>
      <xdr:row>98</xdr:row>
      <xdr:rowOff>78910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127187</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5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165497</xdr:rowOff>
    </xdr:from>
    <xdr:to>
      <xdr:col>20</xdr:col>
      <xdr:colOff>38100</xdr:colOff>
      <xdr:row>98</xdr:row>
      <xdr:rowOff>95647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86774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8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18262</xdr:rowOff>
    </xdr:from>
    <xdr:to>
      <xdr:col>15</xdr:col>
      <xdr:colOff>101600</xdr:colOff>
      <xdr:row>98</xdr:row>
      <xdr:rowOff>119862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8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110989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54921</xdr:rowOff>
    </xdr:from>
    <xdr:to>
      <xdr:col>10</xdr:col>
      <xdr:colOff>165100</xdr:colOff>
      <xdr:row>97</xdr:row>
      <xdr:rowOff>156521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6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19732</xdr:rowOff>
    </xdr:from>
    <xdr:to>
      <xdr:col>6</xdr:col>
      <xdr:colOff>38100</xdr:colOff>
      <xdr:row>98</xdr:row>
      <xdr:rowOff>121332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112459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1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167012</xdr:rowOff>
    </xdr:from>
    <xdr:to>
      <xdr:col>55</xdr:col>
      <xdr:colOff>0</xdr:colOff>
      <xdr:row>38</xdr:row>
      <xdr:rowOff>12830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510662"/>
          <a:ext cx="838200" cy="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158961</xdr:rowOff>
    </xdr:from>
    <xdr:to>
      <xdr:col>50</xdr:col>
      <xdr:colOff>114300</xdr:colOff>
      <xdr:row>38</xdr:row>
      <xdr:rowOff>12830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502611"/>
          <a:ext cx="889000" cy="2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158961</xdr:rowOff>
    </xdr:from>
    <xdr:to>
      <xdr:col>45</xdr:col>
      <xdr:colOff>177800</xdr:colOff>
      <xdr:row>38</xdr:row>
      <xdr:rowOff>84297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502611"/>
          <a:ext cx="889000" cy="9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56772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84297</xdr:rowOff>
    </xdr:from>
    <xdr:to>
      <xdr:col>41</xdr:col>
      <xdr:colOff>50800</xdr:colOff>
      <xdr:row>38</xdr:row>
      <xdr:rowOff>84317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599397"/>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116211</xdr:rowOff>
    </xdr:from>
    <xdr:to>
      <xdr:col>55</xdr:col>
      <xdr:colOff>50800</xdr:colOff>
      <xdr:row>38</xdr:row>
      <xdr:rowOff>46362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59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94638</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43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133480</xdr:rowOff>
    </xdr:from>
    <xdr:to>
      <xdr:col>50</xdr:col>
      <xdr:colOff>165100</xdr:colOff>
      <xdr:row>38</xdr:row>
      <xdr:rowOff>63630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4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54757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6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108161</xdr:rowOff>
    </xdr:from>
    <xdr:to>
      <xdr:col>46</xdr:col>
      <xdr:colOff>38100</xdr:colOff>
      <xdr:row>38</xdr:row>
      <xdr:rowOff>38311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5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54838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22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33497</xdr:rowOff>
    </xdr:from>
    <xdr:to>
      <xdr:col>41</xdr:col>
      <xdr:colOff>101600</xdr:colOff>
      <xdr:row>38</xdr:row>
      <xdr:rowOff>135097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126224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4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33517</xdr:rowOff>
    </xdr:from>
    <xdr:to>
      <xdr:col>36</xdr:col>
      <xdr:colOff>165100</xdr:colOff>
      <xdr:row>38</xdr:row>
      <xdr:rowOff>135117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126244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64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114672</xdr:rowOff>
    </xdr:from>
    <xdr:to>
      <xdr:col>55</xdr:col>
      <xdr:colOff>0</xdr:colOff>
      <xdr:row>58</xdr:row>
      <xdr:rowOff>49346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87322"/>
          <a:ext cx="838200" cy="10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136875</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0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87920</xdr:rowOff>
    </xdr:from>
    <xdr:to>
      <xdr:col>50</xdr:col>
      <xdr:colOff>114300</xdr:colOff>
      <xdr:row>58</xdr:row>
      <xdr:rowOff>49346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60570"/>
          <a:ext cx="889000" cy="13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87920</xdr:rowOff>
    </xdr:from>
    <xdr:to>
      <xdr:col>45</xdr:col>
      <xdr:colOff>177800</xdr:colOff>
      <xdr:row>58</xdr:row>
      <xdr:rowOff>26516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860570"/>
          <a:ext cx="889000" cy="1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99725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73234</xdr:rowOff>
    </xdr:from>
    <xdr:to>
      <xdr:col>41</xdr:col>
      <xdr:colOff>50800</xdr:colOff>
      <xdr:row>58</xdr:row>
      <xdr:rowOff>26516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45884"/>
          <a:ext cx="889000" cy="1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107517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1005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55722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9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63872</xdr:rowOff>
    </xdr:from>
    <xdr:to>
      <xdr:col>55</xdr:col>
      <xdr:colOff>50800</xdr:colOff>
      <xdr:row>57</xdr:row>
      <xdr:rowOff>165472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86749</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8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169996</xdr:rowOff>
    </xdr:from>
    <xdr:to>
      <xdr:col>50</xdr:col>
      <xdr:colOff>165100</xdr:colOff>
      <xdr:row>58</xdr:row>
      <xdr:rowOff>100146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91273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3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37120</xdr:rowOff>
    </xdr:from>
    <xdr:to>
      <xdr:col>46</xdr:col>
      <xdr:colOff>38100</xdr:colOff>
      <xdr:row>57</xdr:row>
      <xdr:rowOff>138720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0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155247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58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147166</xdr:rowOff>
    </xdr:from>
    <xdr:to>
      <xdr:col>41</xdr:col>
      <xdr:colOff>101600</xdr:colOff>
      <xdr:row>58</xdr:row>
      <xdr:rowOff>77316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1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93843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6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22434</xdr:rowOff>
    </xdr:from>
    <xdr:to>
      <xdr:col>36</xdr:col>
      <xdr:colOff>165100</xdr:colOff>
      <xdr:row>57</xdr:row>
      <xdr:rowOff>124034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140561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57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136595</xdr:rowOff>
    </xdr:from>
    <xdr:to>
      <xdr:col>55</xdr:col>
      <xdr:colOff>0</xdr:colOff>
      <xdr:row>79</xdr:row>
      <xdr:rowOff>761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09695"/>
          <a:ext cx="8382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160799</xdr:rowOff>
    </xdr:from>
    <xdr:to>
      <xdr:col>50</xdr:col>
      <xdr:colOff>114300</xdr:colOff>
      <xdr:row>78</xdr:row>
      <xdr:rowOff>136595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362449"/>
          <a:ext cx="889000" cy="14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160799</xdr:rowOff>
    </xdr:from>
    <xdr:to>
      <xdr:col>45</xdr:col>
      <xdr:colOff>177800</xdr:colOff>
      <xdr:row>78</xdr:row>
      <xdr:rowOff>90612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62449"/>
          <a:ext cx="889000" cy="10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169119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81358</xdr:rowOff>
    </xdr:from>
    <xdr:to>
      <xdr:col>41</xdr:col>
      <xdr:colOff>50800</xdr:colOff>
      <xdr:row>78</xdr:row>
      <xdr:rowOff>90612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454458"/>
          <a:ext cx="88900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161179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53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121411</xdr:rowOff>
    </xdr:from>
    <xdr:to>
      <xdr:col>55</xdr:col>
      <xdr:colOff>50800</xdr:colOff>
      <xdr:row>79</xdr:row>
      <xdr:rowOff>51561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9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36338</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0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85795</xdr:rowOff>
    </xdr:from>
    <xdr:to>
      <xdr:col>50</xdr:col>
      <xdr:colOff>165100</xdr:colOff>
      <xdr:row>79</xdr:row>
      <xdr:rowOff>15945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45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7072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5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109999</xdr:rowOff>
    </xdr:from>
    <xdr:to>
      <xdr:col>46</xdr:col>
      <xdr:colOff>38100</xdr:colOff>
      <xdr:row>78</xdr:row>
      <xdr:rowOff>40149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56676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8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39812</xdr:rowOff>
    </xdr:from>
    <xdr:to>
      <xdr:col>41</xdr:col>
      <xdr:colOff>101600</xdr:colOff>
      <xdr:row>78</xdr:row>
      <xdr:rowOff>141412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1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157939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18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30558</xdr:rowOff>
    </xdr:from>
    <xdr:to>
      <xdr:col>36</xdr:col>
      <xdr:colOff>165100</xdr:colOff>
      <xdr:row>78</xdr:row>
      <xdr:rowOff>132158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0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123285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69799</xdr:rowOff>
    </xdr:from>
    <xdr:to>
      <xdr:col>55</xdr:col>
      <xdr:colOff>0</xdr:colOff>
      <xdr:row>97</xdr:row>
      <xdr:rowOff>27302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357549"/>
          <a:ext cx="838200" cy="30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3346</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159387</xdr:rowOff>
    </xdr:from>
    <xdr:to>
      <xdr:col>50</xdr:col>
      <xdr:colOff>114300</xdr:colOff>
      <xdr:row>97</xdr:row>
      <xdr:rowOff>27302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18587"/>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159387</xdr:rowOff>
    </xdr:from>
    <xdr:to>
      <xdr:col>45</xdr:col>
      <xdr:colOff>177800</xdr:colOff>
      <xdr:row>97</xdr:row>
      <xdr:rowOff>94103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18587"/>
          <a:ext cx="889000" cy="10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129950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6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9274</xdr:rowOff>
    </xdr:from>
    <xdr:to>
      <xdr:col>41</xdr:col>
      <xdr:colOff>50800</xdr:colOff>
      <xdr:row>97</xdr:row>
      <xdr:rowOff>94103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468474"/>
          <a:ext cx="889000" cy="25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151685</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78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33275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18999</xdr:rowOff>
    </xdr:from>
    <xdr:to>
      <xdr:col>55</xdr:col>
      <xdr:colOff>50800</xdr:colOff>
      <xdr:row>95</xdr:row>
      <xdr:rowOff>120599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3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41876</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15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147952</xdr:rowOff>
    </xdr:from>
    <xdr:to>
      <xdr:col>50</xdr:col>
      <xdr:colOff>165100</xdr:colOff>
      <xdr:row>97</xdr:row>
      <xdr:rowOff>78102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69229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6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108587</xdr:rowOff>
    </xdr:from>
    <xdr:to>
      <xdr:col>46</xdr:col>
      <xdr:colOff>38100</xdr:colOff>
      <xdr:row>97</xdr:row>
      <xdr:rowOff>38737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6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55264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3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43303</xdr:rowOff>
    </xdr:from>
    <xdr:to>
      <xdr:col>41</xdr:col>
      <xdr:colOff>101600</xdr:colOff>
      <xdr:row>97</xdr:row>
      <xdr:rowOff>144903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161430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4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129924</xdr:rowOff>
    </xdr:from>
    <xdr:to>
      <xdr:col>36</xdr:col>
      <xdr:colOff>165100</xdr:colOff>
      <xdr:row>96</xdr:row>
      <xdr:rowOff>60074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1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76601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19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153149</xdr:rowOff>
    </xdr:from>
    <xdr:to>
      <xdr:col>85</xdr:col>
      <xdr:colOff>127000</xdr:colOff>
      <xdr:row>38</xdr:row>
      <xdr:rowOff>97486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496799"/>
          <a:ext cx="838200" cy="1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153149</xdr:rowOff>
    </xdr:from>
    <xdr:to>
      <xdr:col>81</xdr:col>
      <xdr:colOff>50800</xdr:colOff>
      <xdr:row>38</xdr:row>
      <xdr:rowOff>124308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496799"/>
          <a:ext cx="889000" cy="14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81577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5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124308</xdr:rowOff>
    </xdr:from>
    <xdr:to>
      <xdr:col>76</xdr:col>
      <xdr:colOff>114300</xdr:colOff>
      <xdr:row>38</xdr:row>
      <xdr:rowOff>147930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63940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147930</xdr:rowOff>
    </xdr:from>
    <xdr:to>
      <xdr:col>71</xdr:col>
      <xdr:colOff>177800</xdr:colOff>
      <xdr:row>38</xdr:row>
      <xdr:rowOff>148996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63030"/>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140028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1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46686</xdr:rowOff>
    </xdr:from>
    <xdr:to>
      <xdr:col>85</xdr:col>
      <xdr:colOff>177800</xdr:colOff>
      <xdr:row>38</xdr:row>
      <xdr:rowOff>148286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133063</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7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102349</xdr:rowOff>
    </xdr:from>
    <xdr:to>
      <xdr:col>81</xdr:col>
      <xdr:colOff>101600</xdr:colOff>
      <xdr:row>38</xdr:row>
      <xdr:rowOff>32499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44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49026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22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73508</xdr:rowOff>
    </xdr:from>
    <xdr:to>
      <xdr:col>76</xdr:col>
      <xdr:colOff>165100</xdr:colOff>
      <xdr:row>39</xdr:row>
      <xdr:rowOff>3658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166235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6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97130</xdr:rowOff>
    </xdr:from>
    <xdr:to>
      <xdr:col>72</xdr:col>
      <xdr:colOff>38100</xdr:colOff>
      <xdr:row>39</xdr:row>
      <xdr:rowOff>27280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18407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70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98196</xdr:rowOff>
    </xdr:from>
    <xdr:to>
      <xdr:col>67</xdr:col>
      <xdr:colOff>101600</xdr:colOff>
      <xdr:row>39</xdr:row>
      <xdr:rowOff>28346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1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19473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123593</xdr:rowOff>
    </xdr:from>
    <xdr:to>
      <xdr:col>85</xdr:col>
      <xdr:colOff>126364</xdr:colOff>
      <xdr:row>78</xdr:row>
      <xdr:rowOff>24724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639443"/>
          <a:ext cx="1269" cy="758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28551</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24724</xdr:rowOff>
    </xdr:from>
    <xdr:to>
      <xdr:col>86</xdr:col>
      <xdr:colOff>25400</xdr:colOff>
      <xdr:row>78</xdr:row>
      <xdr:rowOff>24724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70270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41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123593</xdr:rowOff>
    </xdr:from>
    <xdr:to>
      <xdr:col>86</xdr:col>
      <xdr:colOff>25400</xdr:colOff>
      <xdr:row>73</xdr:row>
      <xdr:rowOff>123593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63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96151</xdr:rowOff>
    </xdr:from>
    <xdr:to>
      <xdr:col>85</xdr:col>
      <xdr:colOff>127000</xdr:colOff>
      <xdr:row>73</xdr:row>
      <xdr:rowOff>123593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2612001"/>
          <a:ext cx="8382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135216</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16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156789</xdr:rowOff>
    </xdr:from>
    <xdr:to>
      <xdr:col>85</xdr:col>
      <xdr:colOff>177800</xdr:colOff>
      <xdr:row>77</xdr:row>
      <xdr:rowOff>86939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89051</xdr:rowOff>
    </xdr:from>
    <xdr:to>
      <xdr:col>81</xdr:col>
      <xdr:colOff>50800</xdr:colOff>
      <xdr:row>73</xdr:row>
      <xdr:rowOff>96151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2604901"/>
          <a:ext cx="8890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2082</xdr:rowOff>
    </xdr:from>
    <xdr:to>
      <xdr:col>81</xdr:col>
      <xdr:colOff>101600</xdr:colOff>
      <xdr:row>77</xdr:row>
      <xdr:rowOff>103682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94809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9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20600</xdr:rowOff>
    </xdr:from>
    <xdr:to>
      <xdr:col>76</xdr:col>
      <xdr:colOff>114300</xdr:colOff>
      <xdr:row>73</xdr:row>
      <xdr:rowOff>89051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2536450"/>
          <a:ext cx="889000" cy="6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166016</xdr:rowOff>
    </xdr:from>
    <xdr:to>
      <xdr:col>76</xdr:col>
      <xdr:colOff>165100</xdr:colOff>
      <xdr:row>77</xdr:row>
      <xdr:rowOff>96166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9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87293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126807</xdr:rowOff>
    </xdr:from>
    <xdr:to>
      <xdr:col>71</xdr:col>
      <xdr:colOff>177800</xdr:colOff>
      <xdr:row>73</xdr:row>
      <xdr:rowOff>20600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2299757"/>
          <a:ext cx="889000" cy="23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154814</xdr:rowOff>
    </xdr:from>
    <xdr:to>
      <xdr:col>72</xdr:col>
      <xdr:colOff>38100</xdr:colOff>
      <xdr:row>77</xdr:row>
      <xdr:rowOff>84964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76091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1324</xdr:rowOff>
    </xdr:from>
    <xdr:to>
      <xdr:col>67</xdr:col>
      <xdr:colOff>101600</xdr:colOff>
      <xdr:row>77</xdr:row>
      <xdr:rowOff>102924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94051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9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72793</xdr:rowOff>
    </xdr:from>
    <xdr:to>
      <xdr:col>85</xdr:col>
      <xdr:colOff>177800</xdr:colOff>
      <xdr:row>74</xdr:row>
      <xdr:rowOff>2943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58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25820</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45351</xdr:rowOff>
    </xdr:from>
    <xdr:to>
      <xdr:col>81</xdr:col>
      <xdr:colOff>101600</xdr:colOff>
      <xdr:row>73</xdr:row>
      <xdr:rowOff>146951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56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163478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33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38251</xdr:rowOff>
    </xdr:from>
    <xdr:to>
      <xdr:col>76</xdr:col>
      <xdr:colOff>165100</xdr:colOff>
      <xdr:row>73</xdr:row>
      <xdr:rowOff>139851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55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156378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32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141250</xdr:rowOff>
    </xdr:from>
    <xdr:to>
      <xdr:col>72</xdr:col>
      <xdr:colOff>38100</xdr:colOff>
      <xdr:row>73</xdr:row>
      <xdr:rowOff>71400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48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87927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26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76007</xdr:rowOff>
    </xdr:from>
    <xdr:to>
      <xdr:col>67</xdr:col>
      <xdr:colOff>101600</xdr:colOff>
      <xdr:row>72</xdr:row>
      <xdr:rowOff>6157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24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22684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0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127597</xdr:rowOff>
    </xdr:from>
    <xdr:to>
      <xdr:col>85</xdr:col>
      <xdr:colOff>127000</xdr:colOff>
      <xdr:row>95</xdr:row>
      <xdr:rowOff>53136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243897"/>
          <a:ext cx="838200" cy="9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8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53136</xdr:rowOff>
    </xdr:from>
    <xdr:to>
      <xdr:col>81</xdr:col>
      <xdr:colOff>50800</xdr:colOff>
      <xdr:row>97</xdr:row>
      <xdr:rowOff>97904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340886"/>
          <a:ext cx="889000" cy="3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107015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143535</xdr:rowOff>
    </xdr:from>
    <xdr:to>
      <xdr:col>76</xdr:col>
      <xdr:colOff>114300</xdr:colOff>
      <xdr:row>97</xdr:row>
      <xdr:rowOff>97904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431285"/>
          <a:ext cx="889000" cy="2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160096</xdr:rowOff>
    </xdr:from>
    <xdr:to>
      <xdr:col>71</xdr:col>
      <xdr:colOff>177800</xdr:colOff>
      <xdr:row>95</xdr:row>
      <xdr:rowOff>143535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276396"/>
          <a:ext cx="889000" cy="1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135817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71201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35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76797</xdr:rowOff>
    </xdr:from>
    <xdr:to>
      <xdr:col>85</xdr:col>
      <xdr:colOff>177800</xdr:colOff>
      <xdr:row>95</xdr:row>
      <xdr:rowOff>6947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1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99674</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04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2336</xdr:rowOff>
    </xdr:from>
    <xdr:to>
      <xdr:col>81</xdr:col>
      <xdr:colOff>101600</xdr:colOff>
      <xdr:row>95</xdr:row>
      <xdr:rowOff>103936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2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120463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0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47104</xdr:rowOff>
    </xdr:from>
    <xdr:to>
      <xdr:col>76</xdr:col>
      <xdr:colOff>165100</xdr:colOff>
      <xdr:row>97</xdr:row>
      <xdr:rowOff>148704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7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139831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77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92735</xdr:rowOff>
    </xdr:from>
    <xdr:to>
      <xdr:col>72</xdr:col>
      <xdr:colOff>38100</xdr:colOff>
      <xdr:row>96</xdr:row>
      <xdr:rowOff>22885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3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39412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1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109296</xdr:rowOff>
    </xdr:from>
    <xdr:to>
      <xdr:col>67</xdr:col>
      <xdr:colOff>101600</xdr:colOff>
      <xdr:row>95</xdr:row>
      <xdr:rowOff>39446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2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55973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0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36408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80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39574</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54674"/>
          <a:ext cx="889000" cy="10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151934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39574</xdr:rowOff>
    </xdr:from>
    <xdr:to>
      <xdr:col>107</xdr:col>
      <xdr:colOff>50800</xdr:colOff>
      <xdr:row>38</xdr:row>
      <xdr:rowOff>139312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554674"/>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131815</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139312</xdr:rowOff>
    </xdr:from>
    <xdr:to>
      <xdr:col>102</xdr:col>
      <xdr:colOff>114300</xdr:colOff>
      <xdr:row>38</xdr:row>
      <xdr:rowOff>139334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654412"/>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160224</xdr:rowOff>
    </xdr:from>
    <xdr:to>
      <xdr:col>107</xdr:col>
      <xdr:colOff>101600</xdr:colOff>
      <xdr:row>38</xdr:row>
      <xdr:rowOff>90374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106900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27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88512</xdr:rowOff>
    </xdr:from>
    <xdr:to>
      <xdr:col>102</xdr:col>
      <xdr:colOff>165100</xdr:colOff>
      <xdr:row>39</xdr:row>
      <xdr:rowOff>18662</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9789</xdr:rowOff>
    </xdr:from>
    <xdr:ext cx="313932"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88333" y="6696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88534</xdr:rowOff>
    </xdr:from>
    <xdr:to>
      <xdr:col>98</xdr:col>
      <xdr:colOff>38100</xdr:colOff>
      <xdr:row>39</xdr:row>
      <xdr:rowOff>18684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9811</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99333" y="6696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129687</xdr:rowOff>
    </xdr:from>
    <xdr:to>
      <xdr:col>116</xdr:col>
      <xdr:colOff>63500</xdr:colOff>
      <xdr:row>58</xdr:row>
      <xdr:rowOff>23617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9902337"/>
          <a:ext cx="8382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129232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129687</xdr:rowOff>
    </xdr:from>
    <xdr:to>
      <xdr:col>111</xdr:col>
      <xdr:colOff>177800</xdr:colOff>
      <xdr:row>58</xdr:row>
      <xdr:rowOff>29675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02337"/>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76265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02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29675</xdr:rowOff>
    </xdr:from>
    <xdr:to>
      <xdr:col>107</xdr:col>
      <xdr:colOff>50800</xdr:colOff>
      <xdr:row>58</xdr:row>
      <xdr:rowOff>33035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73775"/>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77795</xdr:rowOff>
    </xdr:from>
    <xdr:to>
      <xdr:col>102</xdr:col>
      <xdr:colOff>114300</xdr:colOff>
      <xdr:row>58</xdr:row>
      <xdr:rowOff>33035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850445"/>
          <a:ext cx="889000" cy="12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73613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144267</xdr:rowOff>
    </xdr:from>
    <xdr:to>
      <xdr:col>116</xdr:col>
      <xdr:colOff>114300</xdr:colOff>
      <xdr:row>58</xdr:row>
      <xdr:rowOff>74417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103644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70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78887</xdr:rowOff>
    </xdr:from>
    <xdr:to>
      <xdr:col>112</xdr:col>
      <xdr:colOff>38100</xdr:colOff>
      <xdr:row>58</xdr:row>
      <xdr:rowOff>9037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8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25564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62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150325</xdr:rowOff>
    </xdr:from>
    <xdr:to>
      <xdr:col>107</xdr:col>
      <xdr:colOff>101600</xdr:colOff>
      <xdr:row>58</xdr:row>
      <xdr:rowOff>80475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71602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153685</xdr:rowOff>
    </xdr:from>
    <xdr:to>
      <xdr:col>102</xdr:col>
      <xdr:colOff>165100</xdr:colOff>
      <xdr:row>58</xdr:row>
      <xdr:rowOff>83835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2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74962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1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26995</xdr:rowOff>
    </xdr:from>
    <xdr:to>
      <xdr:col>98</xdr:col>
      <xdr:colOff>38100</xdr:colOff>
      <xdr:row>57</xdr:row>
      <xdr:rowOff>128595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79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145122</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57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170082</xdr:rowOff>
    </xdr:from>
    <xdr:to>
      <xdr:col>116</xdr:col>
      <xdr:colOff>63500</xdr:colOff>
      <xdr:row>71</xdr:row>
      <xdr:rowOff>80122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171582"/>
          <a:ext cx="838200" cy="8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13279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21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80122</xdr:rowOff>
    </xdr:from>
    <xdr:to>
      <xdr:col>111</xdr:col>
      <xdr:colOff>177800</xdr:colOff>
      <xdr:row>71</xdr:row>
      <xdr:rowOff>118516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253072"/>
          <a:ext cx="889000" cy="3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129222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33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118516</xdr:rowOff>
    </xdr:from>
    <xdr:to>
      <xdr:col>107</xdr:col>
      <xdr:colOff>50800</xdr:colOff>
      <xdr:row>72</xdr:row>
      <xdr:rowOff>109459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291466"/>
          <a:ext cx="889000" cy="1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142166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34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33227</xdr:rowOff>
    </xdr:from>
    <xdr:to>
      <xdr:col>102</xdr:col>
      <xdr:colOff>114300</xdr:colOff>
      <xdr:row>72</xdr:row>
      <xdr:rowOff>109459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377627"/>
          <a:ext cx="889000" cy="7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131270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33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91439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119282</xdr:rowOff>
    </xdr:from>
    <xdr:to>
      <xdr:col>116</xdr:col>
      <xdr:colOff>114300</xdr:colOff>
      <xdr:row>71</xdr:row>
      <xdr:rowOff>49432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1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72309</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07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29322</xdr:rowOff>
    </xdr:from>
    <xdr:to>
      <xdr:col>112</xdr:col>
      <xdr:colOff>38100</xdr:colOff>
      <xdr:row>71</xdr:row>
      <xdr:rowOff>130922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2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147449</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197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67716</xdr:rowOff>
    </xdr:from>
    <xdr:to>
      <xdr:col>107</xdr:col>
      <xdr:colOff>101600</xdr:colOff>
      <xdr:row>71</xdr:row>
      <xdr:rowOff>169316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2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14393</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01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58659</xdr:rowOff>
    </xdr:from>
    <xdr:to>
      <xdr:col>102</xdr:col>
      <xdr:colOff>165100</xdr:colOff>
      <xdr:row>72</xdr:row>
      <xdr:rowOff>160259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4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5336</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17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153877</xdr:rowOff>
    </xdr:from>
    <xdr:to>
      <xdr:col>98</xdr:col>
      <xdr:colOff>38100</xdr:colOff>
      <xdr:row>72</xdr:row>
      <xdr:rowOff>84027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32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100554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56795" y="1210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a:t>
          </a:r>
          <a:r>
            <a:rPr kumimoji="1" lang="ja-JP" altLang="en-US" sz="1100">
              <a:solidFill>
                <a:schemeClr val="dk1"/>
              </a:solidFill>
              <a:effectLst/>
              <a:latin typeface="+mn-lt"/>
              <a:ea typeface="+mn-ea"/>
              <a:cs typeface="+mn-cs"/>
            </a:rPr>
            <a:t>１，１２０，２１９</a:t>
          </a:r>
          <a:r>
            <a:rPr kumimoji="1" lang="ja-JP" altLang="ja-JP" sz="1100">
              <a:solidFill>
                <a:schemeClr val="dk1"/>
              </a:solidFill>
              <a:effectLst/>
              <a:latin typeface="+mn-lt"/>
              <a:ea typeface="+mn-ea"/>
              <a:cs typeface="+mn-cs"/>
            </a:rPr>
            <a:t>円となり、昨年度と比較すると</a:t>
          </a:r>
          <a:r>
            <a:rPr kumimoji="1" lang="ja-JP" altLang="en-US" sz="1100">
              <a:solidFill>
                <a:schemeClr val="dk1"/>
              </a:solidFill>
              <a:effectLst/>
              <a:latin typeface="+mn-lt"/>
              <a:ea typeface="+mn-ea"/>
              <a:cs typeface="+mn-cs"/>
            </a:rPr>
            <a:t>４２，８１４</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となった。主な構成項目である人件費は、住民一人当たり</a:t>
          </a:r>
          <a:r>
            <a:rPr kumimoji="1" lang="ja-JP" altLang="en-US" sz="1100">
              <a:solidFill>
                <a:schemeClr val="dk1"/>
              </a:solidFill>
              <a:effectLst/>
              <a:latin typeface="+mn-lt"/>
              <a:ea typeface="+mn-ea"/>
              <a:cs typeface="+mn-cs"/>
            </a:rPr>
            <a:t>２００，２６６</a:t>
          </a:r>
          <a:r>
            <a:rPr kumimoji="1" lang="ja-JP" altLang="ja-JP" sz="1100">
              <a:solidFill>
                <a:schemeClr val="dk1"/>
              </a:solidFill>
              <a:effectLst/>
              <a:latin typeface="+mn-lt"/>
              <a:ea typeface="+mn-ea"/>
              <a:cs typeface="+mn-cs"/>
            </a:rPr>
            <a:t>円となっており、平成２６年度から１８０，０００円～２００，０００円程度で推移してきている。これは類似団体平均値の倍以上の数値である。阿賀町集中改革プラン等により、職員数は平成１７年度の合併当初から減少したが、合併以前の採用数が類似団体平均と比較して多いことから、人口に対する人件費の割合が高くなっている。その他にも物件費、維持補修費及び公債費、繰出金において類似団体平均を大幅に超える数値となっている。これは、一人当たりの財政支出が人口密度、高齢化率等との相関が高いため、当町においては広大な面積等地理的条件や厳しい気候条件に加えて、急激な人口減少により人口１人当たりの決算額の増加要因となっている。 今後は道路や上下水道など広域的なインフラの長寿命化による維持補修費の抑制や遊休施設の有効活用等による普通建設事業費の更なる削減により、数値の健全化を図る。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10,683
952.89
12,644,106
12,008,753
557,042
7,879,254
15,437,384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139573</xdr:rowOff>
    </xdr:from>
    <xdr:to>
      <xdr:col>24</xdr:col>
      <xdr:colOff>63500</xdr:colOff>
      <xdr:row>36</xdr:row>
      <xdr:rowOff>19431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0323"/>
          <a:ext cx="8382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167513</xdr:rowOff>
    </xdr:from>
    <xdr:to>
      <xdr:col>19</xdr:col>
      <xdr:colOff>177800</xdr:colOff>
      <xdr:row>36</xdr:row>
      <xdr:rowOff>19431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8263"/>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116586</xdr:rowOff>
    </xdr:from>
    <xdr:to>
      <xdr:col>15</xdr:col>
      <xdr:colOff>50800</xdr:colOff>
      <xdr:row>35</xdr:row>
      <xdr:rowOff>167513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7336"/>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60833</xdr:rowOff>
    </xdr:from>
    <xdr:to>
      <xdr:col>10</xdr:col>
      <xdr:colOff>114300</xdr:colOff>
      <xdr:row>35</xdr:row>
      <xdr:rowOff>116586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1583"/>
          <a:ext cx="889000" cy="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88773</xdr:rowOff>
    </xdr:from>
    <xdr:to>
      <xdr:col>24</xdr:col>
      <xdr:colOff>114300</xdr:colOff>
      <xdr:row>36</xdr:row>
      <xdr:rowOff>18923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111650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4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140081</xdr:rowOff>
    </xdr:from>
    <xdr:to>
      <xdr:col>20</xdr:col>
      <xdr:colOff>38100</xdr:colOff>
      <xdr:row>36</xdr:row>
      <xdr:rowOff>70231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86758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1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116713</xdr:rowOff>
    </xdr:from>
    <xdr:to>
      <xdr:col>15</xdr:col>
      <xdr:colOff>101600</xdr:colOff>
      <xdr:row>36</xdr:row>
      <xdr:rowOff>46863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63390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9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65786</xdr:rowOff>
    </xdr:from>
    <xdr:to>
      <xdr:col>10</xdr:col>
      <xdr:colOff>165100</xdr:colOff>
      <xdr:row>35</xdr:row>
      <xdr:rowOff>167386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12463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4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10033</xdr:rowOff>
    </xdr:from>
    <xdr:to>
      <xdr:col>6</xdr:col>
      <xdr:colOff>38100</xdr:colOff>
      <xdr:row>35</xdr:row>
      <xdr:rowOff>111633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128160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115115</xdr:rowOff>
    </xdr:from>
    <xdr:to>
      <xdr:col>24</xdr:col>
      <xdr:colOff>63500</xdr:colOff>
      <xdr:row>56</xdr:row>
      <xdr:rowOff>5790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44865"/>
          <a:ext cx="838200" cy="6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6777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82988</xdr:rowOff>
    </xdr:from>
    <xdr:to>
      <xdr:col>19</xdr:col>
      <xdr:colOff>177800</xdr:colOff>
      <xdr:row>56</xdr:row>
      <xdr:rowOff>5790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12738"/>
          <a:ext cx="889000" cy="9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134545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82988</xdr:rowOff>
    </xdr:from>
    <xdr:to>
      <xdr:col>15</xdr:col>
      <xdr:colOff>50800</xdr:colOff>
      <xdr:row>56</xdr:row>
      <xdr:rowOff>57865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12738"/>
          <a:ext cx="889000" cy="14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170778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62913</xdr:rowOff>
    </xdr:from>
    <xdr:to>
      <xdr:col>10</xdr:col>
      <xdr:colOff>114300</xdr:colOff>
      <xdr:row>56</xdr:row>
      <xdr:rowOff>57865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492663"/>
          <a:ext cx="889000" cy="16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84426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85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64315</xdr:rowOff>
    </xdr:from>
    <xdr:to>
      <xdr:col>24</xdr:col>
      <xdr:colOff>114300</xdr:colOff>
      <xdr:row>55</xdr:row>
      <xdr:rowOff>165915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9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87192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4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126440</xdr:rowOff>
    </xdr:from>
    <xdr:to>
      <xdr:col>20</xdr:col>
      <xdr:colOff>38100</xdr:colOff>
      <xdr:row>56</xdr:row>
      <xdr:rowOff>56590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73117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3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32188</xdr:rowOff>
    </xdr:from>
    <xdr:to>
      <xdr:col>15</xdr:col>
      <xdr:colOff>101600</xdr:colOff>
      <xdr:row>55</xdr:row>
      <xdr:rowOff>133788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150315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3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7065</xdr:rowOff>
    </xdr:from>
    <xdr:to>
      <xdr:col>10</xdr:col>
      <xdr:colOff>165100</xdr:colOff>
      <xdr:row>56</xdr:row>
      <xdr:rowOff>108665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0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125192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8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12113</xdr:rowOff>
    </xdr:from>
    <xdr:to>
      <xdr:col>6</xdr:col>
      <xdr:colOff>38100</xdr:colOff>
      <xdr:row>55</xdr:row>
      <xdr:rowOff>113713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4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130240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21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99985</xdr:rowOff>
    </xdr:from>
    <xdr:to>
      <xdr:col>24</xdr:col>
      <xdr:colOff>63500</xdr:colOff>
      <xdr:row>75</xdr:row>
      <xdr:rowOff>130000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58735"/>
          <a:ext cx="8382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101799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31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89491</xdr:rowOff>
    </xdr:from>
    <xdr:to>
      <xdr:col>19</xdr:col>
      <xdr:colOff>177800</xdr:colOff>
      <xdr:row>75</xdr:row>
      <xdr:rowOff>130000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48241"/>
          <a:ext cx="889000" cy="4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79168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89491</xdr:rowOff>
    </xdr:from>
    <xdr:to>
      <xdr:col>15</xdr:col>
      <xdr:colOff>50800</xdr:colOff>
      <xdr:row>75</xdr:row>
      <xdr:rowOff>140660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48241"/>
          <a:ext cx="8890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72249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140660</xdr:rowOff>
    </xdr:from>
    <xdr:to>
      <xdr:col>10</xdr:col>
      <xdr:colOff>114300</xdr:colOff>
      <xdr:row>75</xdr:row>
      <xdr:rowOff>143814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99410"/>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90057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44856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49185</xdr:rowOff>
    </xdr:from>
    <xdr:to>
      <xdr:col>24</xdr:col>
      <xdr:colOff>114300</xdr:colOff>
      <xdr:row>75</xdr:row>
      <xdr:rowOff>150785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0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72062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5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79200</xdr:rowOff>
    </xdr:from>
    <xdr:to>
      <xdr:col>20</xdr:col>
      <xdr:colOff>38100</xdr:colOff>
      <xdr:row>76</xdr:row>
      <xdr:rowOff>9350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3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25877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1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38691</xdr:rowOff>
    </xdr:from>
    <xdr:to>
      <xdr:col>15</xdr:col>
      <xdr:colOff>101600</xdr:colOff>
      <xdr:row>75</xdr:row>
      <xdr:rowOff>140291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9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156818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72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89860</xdr:rowOff>
    </xdr:from>
    <xdr:to>
      <xdr:col>10</xdr:col>
      <xdr:colOff>165100</xdr:colOff>
      <xdr:row>76</xdr:row>
      <xdr:rowOff>20011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486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36537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23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93014</xdr:rowOff>
    </xdr:from>
    <xdr:to>
      <xdr:col>6</xdr:col>
      <xdr:colOff>38100</xdr:colOff>
      <xdr:row>76</xdr:row>
      <xdr:rowOff>23164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5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39691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2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139677</xdr:rowOff>
    </xdr:from>
    <xdr:to>
      <xdr:col>24</xdr:col>
      <xdr:colOff>63500</xdr:colOff>
      <xdr:row>94</xdr:row>
      <xdr:rowOff>15723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084527"/>
          <a:ext cx="838200" cy="4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15723</xdr:rowOff>
    </xdr:from>
    <xdr:to>
      <xdr:col>19</xdr:col>
      <xdr:colOff>177800</xdr:colOff>
      <xdr:row>94</xdr:row>
      <xdr:rowOff>58272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132023"/>
          <a:ext cx="889000" cy="4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58272</xdr:rowOff>
    </xdr:from>
    <xdr:to>
      <xdr:col>15</xdr:col>
      <xdr:colOff>50800</xdr:colOff>
      <xdr:row>94</xdr:row>
      <xdr:rowOff>110644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174572"/>
          <a:ext cx="8890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93081</xdr:rowOff>
    </xdr:from>
    <xdr:to>
      <xdr:col>10</xdr:col>
      <xdr:colOff>114300</xdr:colOff>
      <xdr:row>94</xdr:row>
      <xdr:rowOff>110644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209381"/>
          <a:ext cx="889000" cy="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88877</xdr:rowOff>
    </xdr:from>
    <xdr:to>
      <xdr:col>24</xdr:col>
      <xdr:colOff>114300</xdr:colOff>
      <xdr:row>94</xdr:row>
      <xdr:rowOff>19027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111754</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8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136373</xdr:rowOff>
    </xdr:from>
    <xdr:to>
      <xdr:col>20</xdr:col>
      <xdr:colOff>38100</xdr:colOff>
      <xdr:row>94</xdr:row>
      <xdr:rowOff>66523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0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83050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85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7472</xdr:rowOff>
    </xdr:from>
    <xdr:to>
      <xdr:col>15</xdr:col>
      <xdr:colOff>101600</xdr:colOff>
      <xdr:row>94</xdr:row>
      <xdr:rowOff>109072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2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125599</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898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59844</xdr:rowOff>
    </xdr:from>
    <xdr:to>
      <xdr:col>10</xdr:col>
      <xdr:colOff>165100</xdr:colOff>
      <xdr:row>94</xdr:row>
      <xdr:rowOff>161444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6521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19795" y="1595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42281</xdr:rowOff>
    </xdr:from>
    <xdr:to>
      <xdr:col>6</xdr:col>
      <xdr:colOff>38100</xdr:colOff>
      <xdr:row>94</xdr:row>
      <xdr:rowOff>143881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5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160408</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93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25400</xdr:rowOff>
    </xdr:from>
    <xdr:to>
      <xdr:col>55</xdr:col>
      <xdr:colOff>0</xdr:colOff>
      <xdr:row>36</xdr:row>
      <xdr:rowOff>42926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197600"/>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42926</xdr:rowOff>
    </xdr:from>
    <xdr:to>
      <xdr:col>50</xdr:col>
      <xdr:colOff>114300</xdr:colOff>
      <xdr:row>36</xdr:row>
      <xdr:rowOff>56833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215126"/>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122762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56833</xdr:rowOff>
    </xdr:from>
    <xdr:to>
      <xdr:col>45</xdr:col>
      <xdr:colOff>177800</xdr:colOff>
      <xdr:row>36</xdr:row>
      <xdr:rowOff>69786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229033"/>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69786</xdr:rowOff>
    </xdr:from>
    <xdr:to>
      <xdr:col>41</xdr:col>
      <xdr:colOff>50800</xdr:colOff>
      <xdr:row>36</xdr:row>
      <xdr:rowOff>84836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241986"/>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105236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79900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146050</xdr:rowOff>
    </xdr:from>
    <xdr:to>
      <xdr:col>55</xdr:col>
      <xdr:colOff>50800</xdr:colOff>
      <xdr:row>36</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168927</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163576</xdr:rowOff>
    </xdr:from>
    <xdr:to>
      <xdr:col>50</xdr:col>
      <xdr:colOff>165100</xdr:colOff>
      <xdr:row>36</xdr:row>
      <xdr:rowOff>93726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110253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93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6033</xdr:rowOff>
    </xdr:from>
    <xdr:to>
      <xdr:col>46</xdr:col>
      <xdr:colOff>38100</xdr:colOff>
      <xdr:row>36</xdr:row>
      <xdr:rowOff>107633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17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124160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95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18986</xdr:rowOff>
    </xdr:from>
    <xdr:to>
      <xdr:col>41</xdr:col>
      <xdr:colOff>101600</xdr:colOff>
      <xdr:row>36</xdr:row>
      <xdr:rowOff>120586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137113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34036</xdr:rowOff>
    </xdr:from>
    <xdr:to>
      <xdr:col>36</xdr:col>
      <xdr:colOff>165100</xdr:colOff>
      <xdr:row>36</xdr:row>
      <xdr:rowOff>135636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152163</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9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93925</xdr:rowOff>
    </xdr:from>
    <xdr:to>
      <xdr:col>55</xdr:col>
      <xdr:colOff>0</xdr:colOff>
      <xdr:row>55</xdr:row>
      <xdr:rowOff>133517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523675"/>
          <a:ext cx="838200" cy="3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126937</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1429</xdr:rowOff>
    </xdr:from>
    <xdr:to>
      <xdr:col>50</xdr:col>
      <xdr:colOff>114300</xdr:colOff>
      <xdr:row>55</xdr:row>
      <xdr:rowOff>93925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431179"/>
          <a:ext cx="889000" cy="9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67174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83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1429</xdr:rowOff>
    </xdr:from>
    <xdr:to>
      <xdr:col>45</xdr:col>
      <xdr:colOff>177800</xdr:colOff>
      <xdr:row>55</xdr:row>
      <xdr:rowOff>98999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431179"/>
          <a:ext cx="889000" cy="9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109161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7809</xdr:rowOff>
    </xdr:from>
    <xdr:to>
      <xdr:col>41</xdr:col>
      <xdr:colOff>50800</xdr:colOff>
      <xdr:row>55</xdr:row>
      <xdr:rowOff>98999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437559"/>
          <a:ext cx="889000" cy="9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113189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57018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2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82717</xdr:rowOff>
    </xdr:from>
    <xdr:to>
      <xdr:col>55</xdr:col>
      <xdr:colOff>50800</xdr:colOff>
      <xdr:row>56</xdr:row>
      <xdr:rowOff>12867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5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105594</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36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43125</xdr:rowOff>
    </xdr:from>
    <xdr:to>
      <xdr:col>50</xdr:col>
      <xdr:colOff>165100</xdr:colOff>
      <xdr:row>55</xdr:row>
      <xdr:rowOff>144725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47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161252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24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122079</xdr:rowOff>
    </xdr:from>
    <xdr:to>
      <xdr:col>46</xdr:col>
      <xdr:colOff>38100</xdr:colOff>
      <xdr:row>55</xdr:row>
      <xdr:rowOff>52229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3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68756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1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48199</xdr:rowOff>
    </xdr:from>
    <xdr:to>
      <xdr:col>41</xdr:col>
      <xdr:colOff>101600</xdr:colOff>
      <xdr:row>55</xdr:row>
      <xdr:rowOff>149799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4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166326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25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128459</xdr:rowOff>
    </xdr:from>
    <xdr:to>
      <xdr:col>36</xdr:col>
      <xdr:colOff>165100</xdr:colOff>
      <xdr:row>55</xdr:row>
      <xdr:rowOff>58609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38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75136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16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10426</xdr:rowOff>
    </xdr:from>
    <xdr:to>
      <xdr:col>55</xdr:col>
      <xdr:colOff>0</xdr:colOff>
      <xdr:row>73</xdr:row>
      <xdr:rowOff>20668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354826"/>
          <a:ext cx="838200" cy="18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134490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158193</xdr:rowOff>
    </xdr:from>
    <xdr:to>
      <xdr:col>50</xdr:col>
      <xdr:colOff>114300</xdr:colOff>
      <xdr:row>72</xdr:row>
      <xdr:rowOff>10426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331143"/>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129826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6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158193</xdr:rowOff>
    </xdr:from>
    <xdr:to>
      <xdr:col>45</xdr:col>
      <xdr:colOff>177800</xdr:colOff>
      <xdr:row>73</xdr:row>
      <xdr:rowOff>123012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331143"/>
          <a:ext cx="889000" cy="30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96657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123012</xdr:rowOff>
    </xdr:from>
    <xdr:to>
      <xdr:col>41</xdr:col>
      <xdr:colOff>50800</xdr:colOff>
      <xdr:row>74</xdr:row>
      <xdr:rowOff>104770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638862"/>
          <a:ext cx="889000" cy="15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73613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141318</xdr:rowOff>
    </xdr:from>
    <xdr:to>
      <xdr:col>55</xdr:col>
      <xdr:colOff>50800</xdr:colOff>
      <xdr:row>73</xdr:row>
      <xdr:rowOff>71468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4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164195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3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131076</xdr:rowOff>
    </xdr:from>
    <xdr:to>
      <xdr:col>50</xdr:col>
      <xdr:colOff>165100</xdr:colOff>
      <xdr:row>72</xdr:row>
      <xdr:rowOff>61226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30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77753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07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107393</xdr:rowOff>
    </xdr:from>
    <xdr:to>
      <xdr:col>46</xdr:col>
      <xdr:colOff>38100</xdr:colOff>
      <xdr:row>72</xdr:row>
      <xdr:rowOff>37543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2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54070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05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72212</xdr:rowOff>
    </xdr:from>
    <xdr:to>
      <xdr:col>41</xdr:col>
      <xdr:colOff>101600</xdr:colOff>
      <xdr:row>74</xdr:row>
      <xdr:rowOff>2362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5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18889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3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53970</xdr:rowOff>
    </xdr:from>
    <xdr:to>
      <xdr:col>36</xdr:col>
      <xdr:colOff>165100</xdr:colOff>
      <xdr:row>74</xdr:row>
      <xdr:rowOff>155570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7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647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51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137167</xdr:rowOff>
    </xdr:from>
    <xdr:to>
      <xdr:col>55</xdr:col>
      <xdr:colOff>0</xdr:colOff>
      <xdr:row>97</xdr:row>
      <xdr:rowOff>21377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96367"/>
          <a:ext cx="838200" cy="5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70564</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701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51705</xdr:rowOff>
    </xdr:from>
    <xdr:to>
      <xdr:col>50</xdr:col>
      <xdr:colOff>114300</xdr:colOff>
      <xdr:row>96</xdr:row>
      <xdr:rowOff>137167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510905"/>
          <a:ext cx="889000" cy="8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160244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79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51705</xdr:rowOff>
    </xdr:from>
    <xdr:to>
      <xdr:col>45</xdr:col>
      <xdr:colOff>177800</xdr:colOff>
      <xdr:row>96</xdr:row>
      <xdr:rowOff>131882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510905"/>
          <a:ext cx="889000" cy="8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37323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8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101684</xdr:rowOff>
    </xdr:from>
    <xdr:to>
      <xdr:col>41</xdr:col>
      <xdr:colOff>50800</xdr:colOff>
      <xdr:row>96</xdr:row>
      <xdr:rowOff>131882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560884"/>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5884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142027</xdr:rowOff>
    </xdr:from>
    <xdr:to>
      <xdr:col>55</xdr:col>
      <xdr:colOff>50800</xdr:colOff>
      <xdr:row>97</xdr:row>
      <xdr:rowOff>72177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0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164904</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5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86367</xdr:rowOff>
    </xdr:from>
    <xdr:to>
      <xdr:col>50</xdr:col>
      <xdr:colOff>165100</xdr:colOff>
      <xdr:row>97</xdr:row>
      <xdr:rowOff>16517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4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33044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32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905</xdr:rowOff>
    </xdr:from>
    <xdr:to>
      <xdr:col>46</xdr:col>
      <xdr:colOff>38100</xdr:colOff>
      <xdr:row>96</xdr:row>
      <xdr:rowOff>102505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6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119032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23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81082</xdr:rowOff>
    </xdr:from>
    <xdr:to>
      <xdr:col>41</xdr:col>
      <xdr:colOff>101600</xdr:colOff>
      <xdr:row>97</xdr:row>
      <xdr:rowOff>11232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4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27759</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31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50884</xdr:rowOff>
    </xdr:from>
    <xdr:to>
      <xdr:col>36</xdr:col>
      <xdr:colOff>165100</xdr:colOff>
      <xdr:row>96</xdr:row>
      <xdr:rowOff>152484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169011</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28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118275</xdr:rowOff>
    </xdr:from>
    <xdr:to>
      <xdr:col>85</xdr:col>
      <xdr:colOff>127000</xdr:colOff>
      <xdr:row>35</xdr:row>
      <xdr:rowOff>160096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261775"/>
          <a:ext cx="838200" cy="89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112171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4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160096</xdr:rowOff>
    </xdr:from>
    <xdr:to>
      <xdr:col>81</xdr:col>
      <xdr:colOff>50800</xdr:colOff>
      <xdr:row>35</xdr:row>
      <xdr:rowOff>164465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60846"/>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111942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164465</xdr:rowOff>
    </xdr:from>
    <xdr:to>
      <xdr:col>76</xdr:col>
      <xdr:colOff>114300</xdr:colOff>
      <xdr:row>35</xdr:row>
      <xdr:rowOff>171018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65215"/>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92689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171018</xdr:rowOff>
    </xdr:from>
    <xdr:to>
      <xdr:col>71</xdr:col>
      <xdr:colOff>177800</xdr:colOff>
      <xdr:row>36</xdr:row>
      <xdr:rowOff>55207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171768"/>
          <a:ext cx="889000" cy="5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104513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119448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67475</xdr:rowOff>
    </xdr:from>
    <xdr:to>
      <xdr:col>85</xdr:col>
      <xdr:colOff>177800</xdr:colOff>
      <xdr:row>30</xdr:row>
      <xdr:rowOff>169075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21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20502</xdr:rowOff>
    </xdr:from>
    <xdr:ext cx="599010"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16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109296</xdr:rowOff>
    </xdr:from>
    <xdr:to>
      <xdr:col>81</xdr:col>
      <xdr:colOff>101600</xdr:colOff>
      <xdr:row>36</xdr:row>
      <xdr:rowOff>39446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55973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113665</xdr:rowOff>
    </xdr:from>
    <xdr:to>
      <xdr:col>76</xdr:col>
      <xdr:colOff>165100</xdr:colOff>
      <xdr:row>36</xdr:row>
      <xdr:rowOff>43815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60342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120218</xdr:rowOff>
    </xdr:from>
    <xdr:to>
      <xdr:col>72</xdr:col>
      <xdr:colOff>38100</xdr:colOff>
      <xdr:row>36</xdr:row>
      <xdr:rowOff>50368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1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66895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89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4407</xdr:rowOff>
    </xdr:from>
    <xdr:to>
      <xdr:col>67</xdr:col>
      <xdr:colOff>101600</xdr:colOff>
      <xdr:row>36</xdr:row>
      <xdr:rowOff>106007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7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122534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95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48481</xdr:rowOff>
    </xdr:from>
    <xdr:to>
      <xdr:col>85</xdr:col>
      <xdr:colOff>127000</xdr:colOff>
      <xdr:row>56</xdr:row>
      <xdr:rowOff>122075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649681"/>
          <a:ext cx="838200" cy="7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48481</xdr:rowOff>
    </xdr:from>
    <xdr:to>
      <xdr:col>81</xdr:col>
      <xdr:colOff>50800</xdr:colOff>
      <xdr:row>56</xdr:row>
      <xdr:rowOff>96372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649681"/>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74541</xdr:rowOff>
    </xdr:from>
    <xdr:to>
      <xdr:col>76</xdr:col>
      <xdr:colOff>114300</xdr:colOff>
      <xdr:row>56</xdr:row>
      <xdr:rowOff>96372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675741"/>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163506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54646</xdr:rowOff>
    </xdr:from>
    <xdr:to>
      <xdr:col>71</xdr:col>
      <xdr:colOff>177800</xdr:colOff>
      <xdr:row>56</xdr:row>
      <xdr:rowOff>74541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655846"/>
          <a:ext cx="889000" cy="1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133156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3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71275</xdr:rowOff>
    </xdr:from>
    <xdr:to>
      <xdr:col>85</xdr:col>
      <xdr:colOff>177800</xdr:colOff>
      <xdr:row>57</xdr:row>
      <xdr:rowOff>1425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7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49702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5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169131</xdr:rowOff>
    </xdr:from>
    <xdr:to>
      <xdr:col>81</xdr:col>
      <xdr:colOff>101600</xdr:colOff>
      <xdr:row>56</xdr:row>
      <xdr:rowOff>99281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115808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3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45572</xdr:rowOff>
    </xdr:from>
    <xdr:to>
      <xdr:col>76</xdr:col>
      <xdr:colOff>165100</xdr:colOff>
      <xdr:row>56</xdr:row>
      <xdr:rowOff>147172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6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163699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42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23741</xdr:rowOff>
    </xdr:from>
    <xdr:to>
      <xdr:col>72</xdr:col>
      <xdr:colOff>38100</xdr:colOff>
      <xdr:row>56</xdr:row>
      <xdr:rowOff>125341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141868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40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3846</xdr:rowOff>
    </xdr:from>
    <xdr:to>
      <xdr:col>67</xdr:col>
      <xdr:colOff>101600</xdr:colOff>
      <xdr:row>56</xdr:row>
      <xdr:rowOff>105446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60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121973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3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153149</xdr:rowOff>
    </xdr:from>
    <xdr:to>
      <xdr:col>85</xdr:col>
      <xdr:colOff>127000</xdr:colOff>
      <xdr:row>78</xdr:row>
      <xdr:rowOff>97486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354799"/>
          <a:ext cx="838200" cy="1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153149</xdr:rowOff>
    </xdr:from>
    <xdr:to>
      <xdr:col>81</xdr:col>
      <xdr:colOff>50800</xdr:colOff>
      <xdr:row>78</xdr:row>
      <xdr:rowOff>124307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354799"/>
          <a:ext cx="889000" cy="14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81576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124307</xdr:rowOff>
    </xdr:from>
    <xdr:to>
      <xdr:col>76</xdr:col>
      <xdr:colOff>114300</xdr:colOff>
      <xdr:row>78</xdr:row>
      <xdr:rowOff>147929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97407"/>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147929</xdr:rowOff>
    </xdr:from>
    <xdr:to>
      <xdr:col>71</xdr:col>
      <xdr:colOff>177800</xdr:colOff>
      <xdr:row>78</xdr:row>
      <xdr:rowOff>148997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21029"/>
          <a:ext cx="889000" cy="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140028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17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46686</xdr:rowOff>
    </xdr:from>
    <xdr:to>
      <xdr:col>85</xdr:col>
      <xdr:colOff>177800</xdr:colOff>
      <xdr:row>78</xdr:row>
      <xdr:rowOff>148286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133063</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102349</xdr:rowOff>
    </xdr:from>
    <xdr:to>
      <xdr:col>81</xdr:col>
      <xdr:colOff>101600</xdr:colOff>
      <xdr:row>78</xdr:row>
      <xdr:rowOff>32499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49026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307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73507</xdr:rowOff>
    </xdr:from>
    <xdr:to>
      <xdr:col>76</xdr:col>
      <xdr:colOff>165100</xdr:colOff>
      <xdr:row>79</xdr:row>
      <xdr:rowOff>3657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166234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3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97129</xdr:rowOff>
    </xdr:from>
    <xdr:to>
      <xdr:col>72</xdr:col>
      <xdr:colOff>38100</xdr:colOff>
      <xdr:row>79</xdr:row>
      <xdr:rowOff>27279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18406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6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98197</xdr:rowOff>
    </xdr:from>
    <xdr:to>
      <xdr:col>67</xdr:col>
      <xdr:colOff>101600</xdr:colOff>
      <xdr:row>79</xdr:row>
      <xdr:rowOff>28347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7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19474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123592</xdr:rowOff>
    </xdr:from>
    <xdr:to>
      <xdr:col>85</xdr:col>
      <xdr:colOff>126364</xdr:colOff>
      <xdr:row>98</xdr:row>
      <xdr:rowOff>24724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6068442"/>
          <a:ext cx="1269" cy="75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28551</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24724</xdr:rowOff>
    </xdr:from>
    <xdr:to>
      <xdr:col>86</xdr:col>
      <xdr:colOff>25400</xdr:colOff>
      <xdr:row>98</xdr:row>
      <xdr:rowOff>24724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70269</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84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123592</xdr:rowOff>
    </xdr:from>
    <xdr:to>
      <xdr:col>86</xdr:col>
      <xdr:colOff>25400</xdr:colOff>
      <xdr:row>93</xdr:row>
      <xdr:rowOff>123592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06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96152</xdr:rowOff>
    </xdr:from>
    <xdr:to>
      <xdr:col>85</xdr:col>
      <xdr:colOff>127000</xdr:colOff>
      <xdr:row>93</xdr:row>
      <xdr:rowOff>123592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041002"/>
          <a:ext cx="838200" cy="2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135213</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9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156786</xdr:rowOff>
    </xdr:from>
    <xdr:to>
      <xdr:col>85</xdr:col>
      <xdr:colOff>177800</xdr:colOff>
      <xdr:row>97</xdr:row>
      <xdr:rowOff>86936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89052</xdr:rowOff>
    </xdr:from>
    <xdr:to>
      <xdr:col>81</xdr:col>
      <xdr:colOff>50800</xdr:colOff>
      <xdr:row>93</xdr:row>
      <xdr:rowOff>96152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033902"/>
          <a:ext cx="8890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2073</xdr:rowOff>
    </xdr:from>
    <xdr:to>
      <xdr:col>81</xdr:col>
      <xdr:colOff>101600</xdr:colOff>
      <xdr:row>97</xdr:row>
      <xdr:rowOff>103673</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94800</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7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20599</xdr:rowOff>
    </xdr:from>
    <xdr:to>
      <xdr:col>76</xdr:col>
      <xdr:colOff>114300</xdr:colOff>
      <xdr:row>93</xdr:row>
      <xdr:rowOff>89052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5965449"/>
          <a:ext cx="889000" cy="6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166012</xdr:rowOff>
    </xdr:from>
    <xdr:to>
      <xdr:col>76</xdr:col>
      <xdr:colOff>165100</xdr:colOff>
      <xdr:row>97</xdr:row>
      <xdr:rowOff>96162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2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87289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71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126806</xdr:rowOff>
    </xdr:from>
    <xdr:to>
      <xdr:col>71</xdr:col>
      <xdr:colOff>177800</xdr:colOff>
      <xdr:row>93</xdr:row>
      <xdr:rowOff>20599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5728756"/>
          <a:ext cx="889000" cy="23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154811</xdr:rowOff>
    </xdr:from>
    <xdr:to>
      <xdr:col>72</xdr:col>
      <xdr:colOff>38100</xdr:colOff>
      <xdr:row>97</xdr:row>
      <xdr:rowOff>84961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76088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70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1127</xdr:rowOff>
    </xdr:from>
    <xdr:to>
      <xdr:col>67</xdr:col>
      <xdr:colOff>101600</xdr:colOff>
      <xdr:row>97</xdr:row>
      <xdr:rowOff>102727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93854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72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72792</xdr:rowOff>
    </xdr:from>
    <xdr:to>
      <xdr:col>85</xdr:col>
      <xdr:colOff>177800</xdr:colOff>
      <xdr:row>94</xdr:row>
      <xdr:rowOff>2942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01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25819</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97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45352</xdr:rowOff>
    </xdr:from>
    <xdr:to>
      <xdr:col>81</xdr:col>
      <xdr:colOff>101600</xdr:colOff>
      <xdr:row>93</xdr:row>
      <xdr:rowOff>146952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599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163479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76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38252</xdr:rowOff>
    </xdr:from>
    <xdr:to>
      <xdr:col>76</xdr:col>
      <xdr:colOff>165100</xdr:colOff>
      <xdr:row>93</xdr:row>
      <xdr:rowOff>139852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59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156379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75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141249</xdr:rowOff>
    </xdr:from>
    <xdr:to>
      <xdr:col>72</xdr:col>
      <xdr:colOff>38100</xdr:colOff>
      <xdr:row>93</xdr:row>
      <xdr:rowOff>71399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59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87926</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68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76006</xdr:rowOff>
    </xdr:from>
    <xdr:to>
      <xdr:col>67</xdr:col>
      <xdr:colOff>101600</xdr:colOff>
      <xdr:row>92</xdr:row>
      <xdr:rowOff>6156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56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22683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545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及び消防費に係る住民一人あたりのコストが平均を大きく上回っている要因は、ごみ・し尿処理及び消防業務を町単独で行っているためである。ごみ処理業務については今後、近隣市町村との広域化を計画しているが、建設負担金等により経費は継続してかかるため、すぐには削減されないと思われる。その他、公債費において類似団体平均を大幅に超える数値となっている。</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はしていく</a:t>
          </a:r>
          <a:r>
            <a:rPr kumimoji="1" lang="ja-JP" altLang="ja-JP" sz="1100">
              <a:solidFill>
                <a:schemeClr val="dk1"/>
              </a:solidFill>
              <a:effectLst/>
              <a:latin typeface="+mn-lt"/>
              <a:ea typeface="+mn-ea"/>
              <a:cs typeface="+mn-cs"/>
            </a:rPr>
            <a:t>が、広大な面積に集落が点在する当町では除排雪経費やインフラ整備・管理費等により</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多額の経費がかかると推測される。全ての項目について、一人当たりの財政支出が人口密度や高齢化率等との相関が高いため、当町においては地理的条件や厳しい気候条件に加えて、急激な人口減少が要因となり人口１人当たりの決算額の増加を生み出している。 今後は町債の新規発行の制限等による公債費の抑制、遊休施設の有効活用等による普通建設事業費の削減により、数値の健全化を図る。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前年度と比較し、財政調整基金残高は４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ポイント、実質単年度収支は</a:t>
          </a:r>
          <a:r>
            <a:rPr kumimoji="1" lang="ja-JP" altLang="en-US" sz="1100">
              <a:solidFill>
                <a:schemeClr val="dk1"/>
              </a:solidFill>
              <a:effectLst/>
              <a:latin typeface="+mn-lt"/>
              <a:ea typeface="+mn-ea"/>
              <a:cs typeface="+mn-cs"/>
            </a:rPr>
            <a:t>１．３４</a:t>
          </a:r>
          <a:r>
            <a:rPr kumimoji="1" lang="ja-JP" altLang="ja-JP" sz="1100">
              <a:solidFill>
                <a:schemeClr val="dk1"/>
              </a:solidFill>
              <a:effectLst/>
              <a:latin typeface="+mn-lt"/>
              <a:ea typeface="+mn-ea"/>
              <a:cs typeface="+mn-cs"/>
            </a:rPr>
            <a:t>ポイント改善した。これは、</a:t>
          </a:r>
          <a:r>
            <a:rPr kumimoji="1" lang="ja-JP" altLang="en-US" sz="1100">
              <a:solidFill>
                <a:schemeClr val="dk1"/>
              </a:solidFill>
              <a:effectLst/>
              <a:latin typeface="+mn-lt"/>
              <a:ea typeface="+mn-ea"/>
              <a:cs typeface="+mn-cs"/>
            </a:rPr>
            <a:t>少</a:t>
          </a:r>
          <a:r>
            <a:rPr kumimoji="1" lang="ja-JP" altLang="ja-JP" sz="1100">
              <a:solidFill>
                <a:schemeClr val="dk1"/>
              </a:solidFill>
              <a:effectLst/>
              <a:latin typeface="+mn-lt"/>
              <a:ea typeface="+mn-ea"/>
              <a:cs typeface="+mn-cs"/>
            </a:rPr>
            <a:t>雪によ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除排雪経費</a:t>
          </a:r>
          <a:r>
            <a:rPr kumimoji="1" lang="ja-JP" altLang="en-US" sz="1100">
              <a:solidFill>
                <a:schemeClr val="dk1"/>
              </a:solidFill>
              <a:effectLst/>
              <a:latin typeface="+mn-lt"/>
              <a:ea typeface="+mn-ea"/>
              <a:cs typeface="+mn-cs"/>
            </a:rPr>
            <a:t>が抑えられたこと等により</a:t>
          </a:r>
          <a:r>
            <a:rPr kumimoji="1" lang="ja-JP" altLang="ja-JP" sz="1100">
              <a:solidFill>
                <a:schemeClr val="dk1"/>
              </a:solidFill>
              <a:effectLst/>
              <a:latin typeface="+mn-lt"/>
              <a:ea typeface="+mn-ea"/>
              <a:cs typeface="+mn-cs"/>
            </a:rPr>
            <a:t>財政調整基金を積み立てしたことによるものである。</a:t>
          </a:r>
          <a:endParaRPr lang="ja-JP" altLang="ja-JP" sz="1400">
            <a:effectLst/>
          </a:endParaRPr>
        </a:p>
        <a:p>
          <a:r>
            <a:rPr kumimoji="1" lang="ja-JP" altLang="ja-JP" sz="1100">
              <a:solidFill>
                <a:schemeClr val="dk1"/>
              </a:solidFill>
              <a:effectLst/>
              <a:latin typeface="+mn-lt"/>
              <a:ea typeface="+mn-ea"/>
              <a:cs typeface="+mn-cs"/>
            </a:rPr>
            <a:t>　当町の財政運営は自主財源に乏しく、依存財源である普通交付税の増減に大きく左右され、合併算定替終了の影響が懸念されることから、今後も引き続き税の徴収率向上など自主財源の確保に努めるとともに、歳出の徹底した見直し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令和２年度から簡易水道を上水道に統合するための打ち切り決算処理を行ったため、簡易水道事業で一時的に赤字となっているが、他の</a:t>
          </a:r>
          <a:r>
            <a:rPr kumimoji="1" lang="ja-JP" altLang="ja-JP" sz="1100">
              <a:solidFill>
                <a:schemeClr val="dk1"/>
              </a:solidFill>
              <a:effectLst/>
              <a:latin typeface="+mn-lt"/>
              <a:ea typeface="+mn-ea"/>
              <a:cs typeface="+mn-cs"/>
            </a:rPr>
            <a:t>会計で赤字はないため連結実質赤字比率はない。しかしながら、特別会計に対する一般会計からの基準外繰出金は増加</a:t>
          </a:r>
          <a:r>
            <a:rPr kumimoji="1" lang="ja-JP" altLang="en-US" sz="1100">
              <a:solidFill>
                <a:schemeClr val="dk1"/>
              </a:solidFill>
              <a:effectLst/>
              <a:latin typeface="+mn-lt"/>
              <a:ea typeface="+mn-ea"/>
              <a:cs typeface="+mn-cs"/>
            </a:rPr>
            <a:t>してお</a:t>
          </a:r>
          <a:r>
            <a:rPr kumimoji="1" lang="ja-JP" altLang="ja-JP" sz="1100">
              <a:solidFill>
                <a:schemeClr val="dk1"/>
              </a:solidFill>
              <a:effectLst/>
              <a:latin typeface="+mn-lt"/>
              <a:ea typeface="+mn-ea"/>
              <a:cs typeface="+mn-cs"/>
            </a:rPr>
            <a:t>り、大きな財政負担となることが見込まれる。上下水道事業における基本料金の統一による収入の確保と歳出削減による繰出金の抑制を図り、財政の健全化を図る。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元利償還金について前年度より増加してはいるが、Ｈ２７年度から見ると、</a:t>
          </a:r>
          <a:r>
            <a:rPr kumimoji="1" lang="ja-JP" altLang="ja-JP" sz="1100">
              <a:solidFill>
                <a:schemeClr val="dk1"/>
              </a:solidFill>
              <a:effectLst/>
              <a:latin typeface="+mn-lt"/>
              <a:ea typeface="+mn-ea"/>
              <a:cs typeface="+mn-cs"/>
            </a:rPr>
            <a:t>合併特例債の償還ピークが終了したこと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り分子は減少傾向にある。</a:t>
          </a:r>
          <a:endParaRPr lang="ja-JP" altLang="ja-JP" sz="1400">
            <a:effectLst/>
          </a:endParaRPr>
        </a:p>
        <a:p>
          <a:r>
            <a:rPr kumimoji="1" lang="ja-JP" altLang="ja-JP" sz="1100">
              <a:solidFill>
                <a:schemeClr val="dk1"/>
              </a:solidFill>
              <a:effectLst/>
              <a:latin typeface="+mn-lt"/>
              <a:ea typeface="+mn-ea"/>
              <a:cs typeface="+mn-cs"/>
            </a:rPr>
            <a:t>　今後も町債の新規発行の抑制、特に普通交付税措置のない地方債は発行しないこと等、徹底した地方債管理に努める。また上下水道事業における基本料金の統一による収入確保及び歳出削減等により、実質公債費比率の改善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新潟県阿賀町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将来負担額を構成する「地方債の現在高」「公営企業債等繰入見込額」</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大規模事業の償還終了</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に伴い減額し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増額</a:t>
          </a:r>
          <a:r>
            <a:rPr kumimoji="1" lang="ja-JP" altLang="en-US" sz="1100">
              <a:solidFill>
                <a:schemeClr val="dk1"/>
              </a:solidFill>
              <a:effectLst/>
              <a:latin typeface="+mn-lt"/>
              <a:ea typeface="+mn-ea"/>
              <a:cs typeface="+mn-cs"/>
            </a:rPr>
            <a:t>したものの、基準財政需要額算入見込額が減額したことにより</a:t>
          </a:r>
          <a:r>
            <a:rPr kumimoji="1" lang="ja-JP" altLang="ja-JP" sz="1100">
              <a:solidFill>
                <a:schemeClr val="dk1"/>
              </a:solidFill>
              <a:effectLst/>
              <a:latin typeface="+mn-lt"/>
              <a:ea typeface="+mn-ea"/>
              <a:cs typeface="+mn-cs"/>
            </a:rPr>
            <a:t>分子は</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額となった。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開始された普通交付税の合併算定替え分の縮減も数値に大きく影響するため、計画的な繰上償還や新規起債発行の抑制とともに、充当可能基金の積み増しを図るなど、将来負担が軽減され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新潟県阿賀町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（増減理由）</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en-US"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合併後、財政調整基金への積み立てを行ってきたことにより平成２５年度以降は適正水準以上の残高を確保している。令和元年度も少雪のため除排雪経費が抑えられたこと等により財政調整基金へ積立を行った。該当事業へ充当するため合併振興基金及び過疎地域自立促進基金を取り崩したものの、基金全体の残高としては増額し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（今後の方針）</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合併振興基金、過疎地域自立促進基金の計画的な充当や財政調整基金及び減債基金への積立等基金の適正管理に努め、今後の財源不足に備える。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合併振興基金：地域における住民の連帯の強化及び均衡ある地域振興に資するために必要な経費に充てることを目的とする。</a:t>
          </a:r>
          <a:endParaRPr lang="ja-JP" altLang="ja-JP" sz="1400">
            <a:effectLst/>
          </a:endParaRPr>
        </a:p>
        <a:p>
          <a:r>
            <a:rPr kumimoji="1" lang="ja-JP" altLang="ja-JP" sz="1100">
              <a:solidFill>
                <a:schemeClr val="dk1"/>
              </a:solidFill>
              <a:effectLst/>
              <a:latin typeface="+mn-lt"/>
              <a:ea typeface="+mn-ea"/>
              <a:cs typeface="+mn-cs"/>
            </a:rPr>
            <a:t>　過疎地域自立促進基金：町民が将来にわたり安全に安心して暮らすことのできる地域社会の実現を図るために必要な事業の経費に充てることを目的とする。</a:t>
          </a:r>
          <a:endParaRPr lang="ja-JP" altLang="ja-JP" sz="1400">
            <a:effectLst/>
          </a:endParaRPr>
        </a:p>
        <a:p>
          <a:r>
            <a:rPr kumimoji="1" lang="ja-JP" altLang="ja-JP" sz="1100">
              <a:solidFill>
                <a:schemeClr val="dk1"/>
              </a:solidFill>
              <a:effectLst/>
              <a:latin typeface="+mn-lt"/>
              <a:ea typeface="+mn-ea"/>
              <a:cs typeface="+mn-cs"/>
            </a:rPr>
            <a:t>　町有施設建設準備基金：総合会館及びその他町有施設建設の資金に充てることを目的とする。</a:t>
          </a:r>
          <a:endParaRPr lang="ja-JP" altLang="ja-JP" sz="1400">
            <a:effectLst/>
          </a:endParaRPr>
        </a:p>
        <a:p>
          <a:r>
            <a:rPr kumimoji="1" lang="ja-JP" altLang="ja-JP" sz="1100">
              <a:solidFill>
                <a:schemeClr val="dk1"/>
              </a:solidFill>
              <a:effectLst/>
              <a:latin typeface="+mn-lt"/>
              <a:ea typeface="+mn-ea"/>
              <a:cs typeface="+mn-cs"/>
            </a:rPr>
            <a:t>　地域福祉基金：高齢化社会に対応した保健福祉活動の推進をはかるために必要な経費に充てることを目的とする。</a:t>
          </a:r>
          <a:endParaRPr lang="ja-JP" altLang="ja-JP" sz="1400">
            <a:effectLst/>
          </a:endParaRPr>
        </a:p>
        <a:p>
          <a:r>
            <a:rPr kumimoji="1" lang="ja-JP" altLang="ja-JP" sz="1100">
              <a:solidFill>
                <a:schemeClr val="dk1"/>
              </a:solidFill>
              <a:effectLst/>
              <a:latin typeface="+mn-lt"/>
              <a:ea typeface="+mn-ea"/>
              <a:cs typeface="+mn-cs"/>
            </a:rPr>
            <a:t>　災害救助基金：災害見舞金等に要する経費に充てることを目的とする。</a:t>
          </a:r>
          <a:endParaRPr kumimoji="0" lang="en-US" altLang="ja-JP" sz="1400">
            <a:solidFill>
              <a:schemeClr val="dk1"/>
            </a:solidFill>
            <a:effectLst/>
            <a:latin typeface="+mn-lt"/>
            <a:ea typeface="+mn-ea"/>
            <a:cs typeface="+mn-cs"/>
          </a:endParaRPr>
        </a:p>
        <a:p>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過疎地域自立促進基金：過疎対策事業借入額を基金へ積み増した。</a:t>
          </a:r>
          <a:r>
            <a:rPr kumimoji="1" lang="ja-JP" altLang="en-US" sz="1100">
              <a:solidFill>
                <a:schemeClr val="dk1"/>
              </a:solidFill>
              <a:effectLst/>
              <a:latin typeface="+mn-lt"/>
              <a:ea typeface="+mn-ea"/>
              <a:cs typeface="+mn-cs"/>
            </a:rPr>
            <a:t>また生活交通確保対策事業、高齢者福祉事業等の財源とするため取崩しを行った。</a:t>
          </a:r>
          <a:endParaRPr lang="ja-JP" altLang="ja-JP" sz="1400">
            <a:effectLst/>
          </a:endParaRPr>
        </a:p>
        <a:p>
          <a:r>
            <a:rPr kumimoji="1" lang="ja-JP" altLang="ja-JP" sz="1100">
              <a:solidFill>
                <a:schemeClr val="dk1"/>
              </a:solidFill>
              <a:effectLst/>
              <a:latin typeface="+mn-lt"/>
              <a:ea typeface="+mn-ea"/>
              <a:cs typeface="+mn-cs"/>
            </a:rPr>
            <a:t>　合併振興基金：公共施設の維持修繕費や</a:t>
          </a:r>
          <a:r>
            <a:rPr kumimoji="1" lang="ja-JP" altLang="en-US" sz="1100">
              <a:solidFill>
                <a:schemeClr val="dk1"/>
              </a:solidFill>
              <a:effectLst/>
              <a:latin typeface="+mn-lt"/>
              <a:ea typeface="+mn-ea"/>
              <a:cs typeface="+mn-cs"/>
            </a:rPr>
            <a:t>児童福祉費</a:t>
          </a:r>
          <a:r>
            <a:rPr kumimoji="1" lang="ja-JP" altLang="ja-JP" sz="1100">
              <a:solidFill>
                <a:schemeClr val="dk1"/>
              </a:solidFill>
              <a:effectLst/>
              <a:latin typeface="+mn-lt"/>
              <a:ea typeface="+mn-ea"/>
              <a:cs typeface="+mn-cs"/>
            </a:rPr>
            <a:t>等に要する経費のため取り崩した。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合併振興基金、過疎地域自立基金</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計画的に</a:t>
          </a:r>
          <a:r>
            <a:rPr kumimoji="1" lang="ja-JP" altLang="en-US" sz="1100">
              <a:solidFill>
                <a:schemeClr val="dk1"/>
              </a:solidFill>
              <a:effectLst/>
              <a:latin typeface="+mn-lt"/>
              <a:ea typeface="+mn-ea"/>
              <a:cs typeface="+mn-cs"/>
            </a:rPr>
            <a:t>該当</a:t>
          </a:r>
          <a:r>
            <a:rPr kumimoji="1" lang="ja-JP" altLang="ja-JP" sz="1100">
              <a:solidFill>
                <a:schemeClr val="dk1"/>
              </a:solidFill>
              <a:effectLst/>
              <a:latin typeface="+mn-lt"/>
              <a:ea typeface="+mn-ea"/>
              <a:cs typeface="+mn-cs"/>
            </a:rPr>
            <a:t>事業へ充当を行う。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（増減理由）</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　</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　上記の理由等により財政調整基金に</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289,975</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千円（預金利息含む）積立を行った。</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（今後の方針）</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　普通交付税の合併算定替終了や人口減少に伴う税収の減により歳入減は加速すると思われる。いっぽう歳出は老朽化したインフラ施設管理等縮小が困難なものが多いため財源不足が見込まれる。また、予測できない自然災害等にも備えるため計画的に積み増しを行う。</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増減理由）</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　今後の償還財源とするため、</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151,129</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千円（利息含む）積立を行った。</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（今後の方針）</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　地方債償還の財源として計画的な執行に努める。</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游ゴシック" panose="020B0400000000000000" pitchFamily="50" charset="-128"/>
            <a:ea typeface="游ゴシック" panose="020B0400000000000000"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3A5A626-F723-48A3-B358-1879B19175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E064F1A-EC8A-42C3-8F09-56F9785B9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A134451-53E2-48E0-85B5-7A9AB942110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901F281-38FC-4033-B402-1526913E11B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7B9A218-EE5B-4052-A4DA-AE4D5313888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EAC975A-602B-44EC-B4EB-D903951A0F4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42BE7A7-0474-4626-8C64-55D303F53E9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27FC2B9-146C-4950-81CB-70FC546F0B3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A53710F-3869-4FD9-8863-9C7AF96ACDB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F9EA2B5-AF4A-4E29-9FCC-5B3A2DD4792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8541598-D03D-47D0-9D80-4BF2CE7C57B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4D007E4-C017-4E77-A0C6-5F1B12FAF5C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10,683
952.89
12,644,106
12,008,753
557,042
7,879,254
15,437,384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6B4810D-9AB7-41F7-B72E-8B5911193C8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5D4EF01-7AE3-438E-B766-F712019A0BA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1E40358-2FEE-4A82-8336-98CB093715A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C1AFE70-176E-47AD-8517-8A5D4ECC9AD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C7A31A8-B42A-4148-B207-1F3DBE7B758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90CC724-55F9-4D2A-AF68-239EEF991A9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0BAE560-E256-4A6E-960E-B0CF9B32BA6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316C8F2-2409-4F88-80C9-A10DCF6193D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136990B-B34A-461A-A0B5-5D7D01734D4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F6EC902-7650-47DD-A8B9-0482E74AAA8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D5E24F8-1824-4743-94D2-4354C47B51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EB59205-1A4E-415E-AACA-2F34A78A4BC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ED8EE6D-222A-4B09-9702-44EB277E18A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C919654-B49C-4E72-9608-B5282B4E8C0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47FB65D-69BA-4435-A34C-DC026121EB1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1324C18-DAE2-4C16-8E02-114D8B4FBBC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0809B17-D874-47E5-8C50-6EE2090FBB7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D365280-B514-4B5E-AB87-C135479C6B9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C54191F-6E0C-4810-917C-8BBE61D9F39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EA2EB347-D81F-4CF4-8F7F-6A6B3F750ACC}"/>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4471946-46AD-4721-8FC4-E14A785C431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06E6651-EFA1-4B29-8D60-78CB0000380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A1C27EB-6454-4F5E-B32E-DF97709FA07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820E259-4ED9-44C0-8575-D8E5502BE4A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2D8B791-13C2-4F2A-A03C-E92F3C28C9F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63A0391B-D39C-4931-B283-7DB32651BC6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96D3A0B-ACB0-4039-A4CB-163D6172C82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634EEF1-77BB-44AD-A1FE-87308788BD1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B9F00A0-A1DD-4A70-BEAE-1C70DA1357E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210418C6-8AB3-471B-9346-B36B19BF58B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1A35014-54C3-4170-ADF4-46180C0A2A7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249888F-D498-4528-9EE2-F3668C7B258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63219DB-15B2-4C23-B0D7-A4E066C3145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F1DD788-76A9-442A-B9DA-227FB904EE4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DDB3E8E-3789-47C2-841A-2852637DABE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広大な面積に公共施設が点在している状況において施設の除却や統廃合が進んでおらず、遊休施設の有効活用が図られていないことから、有形固定資産減価償却率は</a:t>
          </a:r>
          <a:r>
            <a:rPr kumimoji="1" lang="en-US" altLang="ja-JP" sz="1100">
              <a:latin typeface="ＭＳ Ｐゴシック" panose="020B0600070205080204" pitchFamily="50" charset="-128"/>
              <a:ea typeface="ＭＳ Ｐゴシック" panose="020B0600070205080204" pitchFamily="50" charset="-128"/>
            </a:rPr>
            <a:t>75.2%</a:t>
          </a:r>
          <a:r>
            <a:rPr kumimoji="1" lang="ja-JP" altLang="en-US" sz="1100">
              <a:latin typeface="ＭＳ Ｐゴシック" panose="020B0600070205080204" pitchFamily="50" charset="-128"/>
              <a:ea typeface="ＭＳ Ｐゴシック" panose="020B0600070205080204" pitchFamily="50" charset="-128"/>
            </a:rPr>
            <a:t>と類似団体と比較して高い率となっており、上昇傾向にある。公共施設等総合管理計画の個別計画については、令和３年度に策定を予定しており、今後は計画に基づき適正な施設管理を推進する必要がある。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452A95F-4896-46A0-BF9D-523AE3C5D38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31865E7-63F0-475A-B97E-1EECEC7F9A9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221DDE4-2099-46CE-8C98-3A670C971C5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4CA8CBA-F9F0-4F45-A701-581A545A3B9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BD65ACBF-7338-4E3F-8D63-8F78C703CB04}"/>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0D32D6F-F3DA-48D6-ADB9-4F01CDB70B8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FF9173A-C35A-4925-A273-B787AD65EBF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F74A7AC-D303-4DC2-B60F-1F91E0C67AF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6C9EF86-4EDD-4518-BD8B-FF051EF5CEB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41632911-3156-4B8C-85C2-8DD9880898E5}"/>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2AA4DEF4-76BC-4089-86F6-87998674FD45}"/>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5E5BA2E-DBF3-4423-AC0F-F2BEFBC69FF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0702CD3-768C-4DC5-859F-D70C426D5AE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7403720-63BD-4655-882C-243B86F630D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3712D36B-47CE-47CC-B8F3-0963638B61FA}"/>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C64101F-ECD5-482E-980A-EA92151676C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65" name="直線コネクタ 64">
          <a:extLst>
            <a:ext uri="{FF2B5EF4-FFF2-40B4-BE49-F238E27FC236}">
              <a16:creationId xmlns:a16="http://schemas.microsoft.com/office/drawing/2014/main" id="{8503D3C1-3AD7-405E-8ED1-C5BC9095B840}"/>
            </a:ext>
          </a:extLst>
        </xdr:cNvPr>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66" name="有形固定資産減価償却率最小値テキスト">
          <a:extLst>
            <a:ext uri="{FF2B5EF4-FFF2-40B4-BE49-F238E27FC236}">
              <a16:creationId xmlns:a16="http://schemas.microsoft.com/office/drawing/2014/main" id="{EB674110-82E8-4A45-BD0D-B14B2DDA295A}"/>
            </a:ext>
          </a:extLst>
        </xdr:cNvPr>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67" name="直線コネクタ 66">
          <a:extLst>
            <a:ext uri="{FF2B5EF4-FFF2-40B4-BE49-F238E27FC236}">
              <a16:creationId xmlns:a16="http://schemas.microsoft.com/office/drawing/2014/main" id="{ECDCD373-836F-4148-8800-D9C7EE57509C}"/>
            </a:ext>
          </a:extLst>
        </xdr:cNvPr>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8" name="有形固定資産減価償却率最大値テキスト">
          <a:extLst>
            <a:ext uri="{FF2B5EF4-FFF2-40B4-BE49-F238E27FC236}">
              <a16:creationId xmlns:a16="http://schemas.microsoft.com/office/drawing/2014/main" id="{30787EA2-C15B-4816-ADA3-FF1A2D299B43}"/>
            </a:ext>
          </a:extLst>
        </xdr:cNvPr>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9" name="直線コネクタ 68">
          <a:extLst>
            <a:ext uri="{FF2B5EF4-FFF2-40B4-BE49-F238E27FC236}">
              <a16:creationId xmlns:a16="http://schemas.microsoft.com/office/drawing/2014/main" id="{3279238F-F8EA-4CB8-8FCC-FB2E715C10F4}"/>
            </a:ext>
          </a:extLst>
        </xdr:cNvPr>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111142</xdr:rowOff>
    </xdr:from>
    <xdr:ext cx="405111" cy="259045"/>
    <xdr:sp macro="" textlink="">
      <xdr:nvSpPr>
        <xdr:cNvPr id="70" name="有形固定資産減価償却率平均値テキスト">
          <a:extLst>
            <a:ext uri="{FF2B5EF4-FFF2-40B4-BE49-F238E27FC236}">
              <a16:creationId xmlns:a16="http://schemas.microsoft.com/office/drawing/2014/main" id="{E1F9C7F0-DE9C-4891-AEAE-58F923C09142}"/>
            </a:ext>
          </a:extLst>
        </xdr:cNvPr>
        <xdr:cNvSpPr txBox="1"/>
      </xdr:nvSpPr>
      <xdr:spPr>
        <a:xfrm>
          <a:off x="4813300" y="5854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a:extLst>
            <a:ext uri="{FF2B5EF4-FFF2-40B4-BE49-F238E27FC236}">
              <a16:creationId xmlns:a16="http://schemas.microsoft.com/office/drawing/2014/main" id="{FB180391-9017-4C60-AA59-BEAAFE9825B6}"/>
            </a:ext>
          </a:extLst>
        </xdr:cNvPr>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2" name="フローチャート: 判断 71">
          <a:extLst>
            <a:ext uri="{FF2B5EF4-FFF2-40B4-BE49-F238E27FC236}">
              <a16:creationId xmlns:a16="http://schemas.microsoft.com/office/drawing/2014/main" id="{35C6D0AA-E6C4-4A22-A9BE-DCFBC1D62543}"/>
            </a:ext>
          </a:extLst>
        </xdr:cNvPr>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73" name="フローチャート: 判断 72">
          <a:extLst>
            <a:ext uri="{FF2B5EF4-FFF2-40B4-BE49-F238E27FC236}">
              <a16:creationId xmlns:a16="http://schemas.microsoft.com/office/drawing/2014/main" id="{537ADD21-EEE4-433E-A702-7DCF7021A2E0}"/>
            </a:ext>
          </a:extLst>
        </xdr:cNvPr>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a:extLst>
            <a:ext uri="{FF2B5EF4-FFF2-40B4-BE49-F238E27FC236}">
              <a16:creationId xmlns:a16="http://schemas.microsoft.com/office/drawing/2014/main" id="{05F2326C-223D-4875-B51C-6815001B7F7B}"/>
            </a:ext>
          </a:extLst>
        </xdr:cNvPr>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a:extLst>
            <a:ext uri="{FF2B5EF4-FFF2-40B4-BE49-F238E27FC236}">
              <a16:creationId xmlns:a16="http://schemas.microsoft.com/office/drawing/2014/main" id="{821C471B-512F-4A48-BDC3-451EDEA82C57}"/>
            </a:ext>
          </a:extLst>
        </xdr:cNvPr>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BCCFD1B-E4FC-4345-8105-5ECF001A0E0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B2AD3C4-14A5-415E-AA55-80976A143DE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89EF268-7288-44A6-A38E-609C0BE3A6B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879F8F5-E924-480E-996C-8E25609E470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9EA2265-FBEC-48BA-8BB2-261EF81C7B2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168698</xdr:rowOff>
    </xdr:from>
    <xdr:to>
      <xdr:col>23</xdr:col>
      <xdr:colOff>136525</xdr:colOff>
      <xdr:row>32</xdr:row>
      <xdr:rowOff>98848</xdr:rowOff>
    </xdr:to>
    <xdr:sp macro="" textlink="">
      <xdr:nvSpPr>
        <xdr:cNvPr id="81" name="楕円 80">
          <a:extLst>
            <a:ext uri="{FF2B5EF4-FFF2-40B4-BE49-F238E27FC236}">
              <a16:creationId xmlns:a16="http://schemas.microsoft.com/office/drawing/2014/main" id="{02F66CEA-A807-49D4-9457-7F3455C2ADF6}"/>
            </a:ext>
          </a:extLst>
        </xdr:cNvPr>
        <xdr:cNvSpPr/>
      </xdr:nvSpPr>
      <xdr:spPr>
        <a:xfrm>
          <a:off x="47117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147125</xdr:rowOff>
    </xdr:from>
    <xdr:ext cx="405111" cy="259045"/>
    <xdr:sp macro="" textlink="">
      <xdr:nvSpPr>
        <xdr:cNvPr id="82" name="有形固定資産減価償却率該当値テキスト">
          <a:extLst>
            <a:ext uri="{FF2B5EF4-FFF2-40B4-BE49-F238E27FC236}">
              <a16:creationId xmlns:a16="http://schemas.microsoft.com/office/drawing/2014/main" id="{2B208C28-DF40-41BF-A777-DC8431C93861}"/>
            </a:ext>
          </a:extLst>
        </xdr:cNvPr>
        <xdr:cNvSpPr txBox="1"/>
      </xdr:nvSpPr>
      <xdr:spPr>
        <a:xfrm>
          <a:off x="4813300" y="6233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168698</xdr:rowOff>
    </xdr:from>
    <xdr:to>
      <xdr:col>19</xdr:col>
      <xdr:colOff>187325</xdr:colOff>
      <xdr:row>32</xdr:row>
      <xdr:rowOff>98848</xdr:rowOff>
    </xdr:to>
    <xdr:sp macro="" textlink="">
      <xdr:nvSpPr>
        <xdr:cNvPr id="83" name="楕円 82">
          <a:extLst>
            <a:ext uri="{FF2B5EF4-FFF2-40B4-BE49-F238E27FC236}">
              <a16:creationId xmlns:a16="http://schemas.microsoft.com/office/drawing/2014/main" id="{7A4DC7B6-1EC5-42DB-B47C-521C734E9FB4}"/>
            </a:ext>
          </a:extLst>
        </xdr:cNvPr>
        <xdr:cNvSpPr/>
      </xdr:nvSpPr>
      <xdr:spPr>
        <a:xfrm>
          <a:off x="4000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48048</xdr:rowOff>
    </xdr:from>
    <xdr:to>
      <xdr:col>23</xdr:col>
      <xdr:colOff>85725</xdr:colOff>
      <xdr:row>32</xdr:row>
      <xdr:rowOff>48048</xdr:rowOff>
    </xdr:to>
    <xdr:cxnSp macro="">
      <xdr:nvCxnSpPr>
        <xdr:cNvPr id="84" name="直線コネクタ 83">
          <a:extLst>
            <a:ext uri="{FF2B5EF4-FFF2-40B4-BE49-F238E27FC236}">
              <a16:creationId xmlns:a16="http://schemas.microsoft.com/office/drawing/2014/main" id="{53E7DF21-C71C-40BF-A992-0FBD60FAA98F}"/>
            </a:ext>
          </a:extLst>
        </xdr:cNvPr>
        <xdr:cNvCxnSpPr/>
      </xdr:nvCxnSpPr>
      <xdr:spPr>
        <a:xfrm>
          <a:off x="4051300" y="6305973"/>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136313</xdr:rowOff>
    </xdr:from>
    <xdr:to>
      <xdr:col>15</xdr:col>
      <xdr:colOff>187325</xdr:colOff>
      <xdr:row>32</xdr:row>
      <xdr:rowOff>66463</xdr:rowOff>
    </xdr:to>
    <xdr:sp macro="" textlink="">
      <xdr:nvSpPr>
        <xdr:cNvPr id="85" name="楕円 84">
          <a:extLst>
            <a:ext uri="{FF2B5EF4-FFF2-40B4-BE49-F238E27FC236}">
              <a16:creationId xmlns:a16="http://schemas.microsoft.com/office/drawing/2014/main" id="{3E9CE984-15FA-47A1-9ABF-68E745FF04B4}"/>
            </a:ext>
          </a:extLst>
        </xdr:cNvPr>
        <xdr:cNvSpPr/>
      </xdr:nvSpPr>
      <xdr:spPr>
        <a:xfrm>
          <a:off x="32385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15663</xdr:rowOff>
    </xdr:from>
    <xdr:to>
      <xdr:col>19</xdr:col>
      <xdr:colOff>136525</xdr:colOff>
      <xdr:row>32</xdr:row>
      <xdr:rowOff>48048</xdr:rowOff>
    </xdr:to>
    <xdr:cxnSp macro="">
      <xdr:nvCxnSpPr>
        <xdr:cNvPr id="86" name="直線コネクタ 85">
          <a:extLst>
            <a:ext uri="{FF2B5EF4-FFF2-40B4-BE49-F238E27FC236}">
              <a16:creationId xmlns:a16="http://schemas.microsoft.com/office/drawing/2014/main" id="{C0A803F6-A8C1-4870-90BB-EBB21B3599C1}"/>
            </a:ext>
          </a:extLst>
        </xdr:cNvPr>
        <xdr:cNvCxnSpPr/>
      </xdr:nvCxnSpPr>
      <xdr:spPr>
        <a:xfrm>
          <a:off x="3289300" y="627358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114723</xdr:rowOff>
    </xdr:from>
    <xdr:to>
      <xdr:col>11</xdr:col>
      <xdr:colOff>187325</xdr:colOff>
      <xdr:row>32</xdr:row>
      <xdr:rowOff>44873</xdr:rowOff>
    </xdr:to>
    <xdr:sp macro="" textlink="">
      <xdr:nvSpPr>
        <xdr:cNvPr id="87" name="楕円 86">
          <a:extLst>
            <a:ext uri="{FF2B5EF4-FFF2-40B4-BE49-F238E27FC236}">
              <a16:creationId xmlns:a16="http://schemas.microsoft.com/office/drawing/2014/main" id="{C0F11845-B3AE-47D1-84DC-0586B380CDA1}"/>
            </a:ext>
          </a:extLst>
        </xdr:cNvPr>
        <xdr:cNvSpPr/>
      </xdr:nvSpPr>
      <xdr:spPr>
        <a:xfrm>
          <a:off x="2476500" y="620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165523</xdr:rowOff>
    </xdr:from>
    <xdr:to>
      <xdr:col>15</xdr:col>
      <xdr:colOff>136525</xdr:colOff>
      <xdr:row>32</xdr:row>
      <xdr:rowOff>15663</xdr:rowOff>
    </xdr:to>
    <xdr:cxnSp macro="">
      <xdr:nvCxnSpPr>
        <xdr:cNvPr id="88" name="直線コネクタ 87">
          <a:extLst>
            <a:ext uri="{FF2B5EF4-FFF2-40B4-BE49-F238E27FC236}">
              <a16:creationId xmlns:a16="http://schemas.microsoft.com/office/drawing/2014/main" id="{CDC5742B-3B83-4F07-BCE1-0D4456968279}"/>
            </a:ext>
          </a:extLst>
        </xdr:cNvPr>
        <xdr:cNvCxnSpPr/>
      </xdr:nvCxnSpPr>
      <xdr:spPr>
        <a:xfrm>
          <a:off x="2527300" y="625199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93133</xdr:rowOff>
    </xdr:from>
    <xdr:to>
      <xdr:col>7</xdr:col>
      <xdr:colOff>187325</xdr:colOff>
      <xdr:row>32</xdr:row>
      <xdr:rowOff>23283</xdr:rowOff>
    </xdr:to>
    <xdr:sp macro="" textlink="">
      <xdr:nvSpPr>
        <xdr:cNvPr id="89" name="楕円 88">
          <a:extLst>
            <a:ext uri="{FF2B5EF4-FFF2-40B4-BE49-F238E27FC236}">
              <a16:creationId xmlns:a16="http://schemas.microsoft.com/office/drawing/2014/main" id="{95F05C4B-0C84-412F-BF15-77A1D2DD2156}"/>
            </a:ext>
          </a:extLst>
        </xdr:cNvPr>
        <xdr:cNvSpPr/>
      </xdr:nvSpPr>
      <xdr:spPr>
        <a:xfrm>
          <a:off x="1714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143933</xdr:rowOff>
    </xdr:from>
    <xdr:to>
      <xdr:col>11</xdr:col>
      <xdr:colOff>136525</xdr:colOff>
      <xdr:row>31</xdr:row>
      <xdr:rowOff>165523</xdr:rowOff>
    </xdr:to>
    <xdr:cxnSp macro="">
      <xdr:nvCxnSpPr>
        <xdr:cNvPr id="90" name="直線コネクタ 89">
          <a:extLst>
            <a:ext uri="{FF2B5EF4-FFF2-40B4-BE49-F238E27FC236}">
              <a16:creationId xmlns:a16="http://schemas.microsoft.com/office/drawing/2014/main" id="{F0788B18-A714-4ABF-AD58-4292C160E63C}"/>
            </a:ext>
          </a:extLst>
        </xdr:cNvPr>
        <xdr:cNvCxnSpPr/>
      </xdr:nvCxnSpPr>
      <xdr:spPr>
        <a:xfrm>
          <a:off x="1765300" y="623040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22348</xdr:rowOff>
    </xdr:from>
    <xdr:ext cx="405111" cy="259045"/>
    <xdr:sp macro="" textlink="">
      <xdr:nvSpPr>
        <xdr:cNvPr id="91" name="n_1aveValue有形固定資産減価償却率">
          <a:extLst>
            <a:ext uri="{FF2B5EF4-FFF2-40B4-BE49-F238E27FC236}">
              <a16:creationId xmlns:a16="http://schemas.microsoft.com/office/drawing/2014/main" id="{9B6D3EAB-00F0-42F8-9670-55FFE9A097FF}"/>
            </a:ext>
          </a:extLst>
        </xdr:cNvPr>
        <xdr:cNvSpPr txBox="1"/>
      </xdr:nvSpPr>
      <xdr:spPr>
        <a:xfrm>
          <a:off x="3836044" y="5765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2" name="n_2aveValue有形固定資産減価償却率">
          <a:extLst>
            <a:ext uri="{FF2B5EF4-FFF2-40B4-BE49-F238E27FC236}">
              <a16:creationId xmlns:a16="http://schemas.microsoft.com/office/drawing/2014/main" id="{26AB793A-C185-4E96-8D27-A36EF750FE9D}"/>
            </a:ext>
          </a:extLst>
        </xdr:cNvPr>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3" name="n_3aveValue有形固定資産減価償却率">
          <a:extLst>
            <a:ext uri="{FF2B5EF4-FFF2-40B4-BE49-F238E27FC236}">
              <a16:creationId xmlns:a16="http://schemas.microsoft.com/office/drawing/2014/main" id="{110C4B2F-2FBA-486C-8D4E-5BE62F91B985}"/>
            </a:ext>
          </a:extLst>
        </xdr:cNvPr>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4" name="n_4aveValue有形固定資産減価償却率">
          <a:extLst>
            <a:ext uri="{FF2B5EF4-FFF2-40B4-BE49-F238E27FC236}">
              <a16:creationId xmlns:a16="http://schemas.microsoft.com/office/drawing/2014/main" id="{BEF32182-B2A6-4050-9B00-C35C7BC8934D}"/>
            </a:ext>
          </a:extLst>
        </xdr:cNvPr>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89975</xdr:rowOff>
    </xdr:from>
    <xdr:ext cx="405111" cy="259045"/>
    <xdr:sp macro="" textlink="">
      <xdr:nvSpPr>
        <xdr:cNvPr id="95" name="n_1mainValue有形固定資産減価償却率">
          <a:extLst>
            <a:ext uri="{FF2B5EF4-FFF2-40B4-BE49-F238E27FC236}">
              <a16:creationId xmlns:a16="http://schemas.microsoft.com/office/drawing/2014/main" id="{04CC2C9F-7DE9-45C1-8670-1622462911BC}"/>
            </a:ext>
          </a:extLst>
        </xdr:cNvPr>
        <xdr:cNvSpPr txBox="1"/>
      </xdr:nvSpPr>
      <xdr:spPr>
        <a:xfrm>
          <a:off x="38360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57590</xdr:rowOff>
    </xdr:from>
    <xdr:ext cx="405111" cy="259045"/>
    <xdr:sp macro="" textlink="">
      <xdr:nvSpPr>
        <xdr:cNvPr id="96" name="n_2mainValue有形固定資産減価償却率">
          <a:extLst>
            <a:ext uri="{FF2B5EF4-FFF2-40B4-BE49-F238E27FC236}">
              <a16:creationId xmlns:a16="http://schemas.microsoft.com/office/drawing/2014/main" id="{079C23F1-17BE-46E1-A465-6BB4EC8D9645}"/>
            </a:ext>
          </a:extLst>
        </xdr:cNvPr>
        <xdr:cNvSpPr txBox="1"/>
      </xdr:nvSpPr>
      <xdr:spPr>
        <a:xfrm>
          <a:off x="3086744" y="631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36000</xdr:rowOff>
    </xdr:from>
    <xdr:ext cx="405111" cy="259045"/>
    <xdr:sp macro="" textlink="">
      <xdr:nvSpPr>
        <xdr:cNvPr id="97" name="n_3mainValue有形固定資産減価償却率">
          <a:extLst>
            <a:ext uri="{FF2B5EF4-FFF2-40B4-BE49-F238E27FC236}">
              <a16:creationId xmlns:a16="http://schemas.microsoft.com/office/drawing/2014/main" id="{4A5BAF7A-0C37-4844-98C5-76764B770224}"/>
            </a:ext>
          </a:extLst>
        </xdr:cNvPr>
        <xdr:cNvSpPr txBox="1"/>
      </xdr:nvSpPr>
      <xdr:spPr>
        <a:xfrm>
          <a:off x="2324744" y="629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14410</xdr:rowOff>
    </xdr:from>
    <xdr:ext cx="405111" cy="259045"/>
    <xdr:sp macro="" textlink="">
      <xdr:nvSpPr>
        <xdr:cNvPr id="98" name="n_4mainValue有形固定資産減価償却率">
          <a:extLst>
            <a:ext uri="{FF2B5EF4-FFF2-40B4-BE49-F238E27FC236}">
              <a16:creationId xmlns:a16="http://schemas.microsoft.com/office/drawing/2014/main" id="{63C89C9A-A070-48F6-8B0C-A5D81D0241AF}"/>
            </a:ext>
          </a:extLst>
        </xdr:cNvPr>
        <xdr:cNvSpPr txBox="1"/>
      </xdr:nvSpPr>
      <xdr:spPr>
        <a:xfrm>
          <a:off x="1562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2D6BBF9-A383-4DE2-90E8-B3CAE1D05BE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CC4CA34-34E5-46FB-BC10-9771DEC2157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C8E21EF-00F7-4292-BB32-0F5C3C47AB0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BFFF988-5132-4381-824D-8D1E7749FEC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E3B0F5C-378A-49BC-8A23-FC171050DA9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C2BD88F-4962-48FF-A812-BE85DCBCEFC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E90195B-D185-4E1E-819B-D022DCA2C3C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9F1252BC-4EDB-4896-A31E-99DC69D3BF4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D7A208F-8955-4D8A-8403-DDC9AB6F2F7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F903CBB-4B21-494C-9D2A-D1721DAA654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C05E998-2BBB-4FBC-A0BE-B89799D66A4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8871038-E80D-4C98-94C0-DA1F848E6FE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C605370-A4F0-4F0A-932F-C2D93996AD5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前年度と比較して、将来負担比率が改善したことから債務償還比率も改善し、全国平均を下回ったものの、類似団体内順位では下位となっている。</a:t>
          </a:r>
        </a:p>
        <a:p>
          <a:r>
            <a:rPr kumimoji="1" lang="ja-JP" altLang="en-US" sz="1100">
              <a:latin typeface="ＭＳ Ｐゴシック" panose="020B0600070205080204" pitchFamily="50" charset="-128"/>
              <a:ea typeface="ＭＳ Ｐゴシック" panose="020B0600070205080204" pitchFamily="50" charset="-128"/>
            </a:rPr>
            <a:t>簡易水道事業及び下水道事業への繰出金が多額なことが大きく影響していることから、施設の統合等による維持管理費の削減、料金改定による収入の増加等と図り、普通会計の負担を減らしていく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FF407B5-9EA0-430F-BD51-C556C934CDA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B0F6E4E-6853-4EDE-B0B0-7A58036ED24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716F395-BDB1-4CBA-85E0-090BA7B49E4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42D2B9F8-CD17-4074-B9AC-3B34DA0D373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EA175833-70E7-4C75-A729-135BFE2173B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B9A724E1-0BEC-4368-8D25-DC32417A741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2E57752F-D319-4CF2-B197-8AC98A0D6A0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756FDE12-D084-440C-81EA-2177873276A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F859D57-3B8D-4FEB-8528-1FD5A71824E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A71B593-F90A-4682-AF88-E4DF412CD75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6469A36A-3EBD-421A-99CF-0809382A29B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B79161A1-121F-46D8-AA22-573705E7C19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826E58B6-217E-4E7D-A6F2-D6076120577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B1373761-4CDE-4D5E-A40E-EC225B40042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9A2AA552-28EF-4FBF-8871-63A1CB66343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A441448-BF0E-4D8E-8D08-E627792675A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841D802-0CFB-4EA0-8840-DAB0D9819A2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9" name="直線コネクタ 128">
          <a:extLst>
            <a:ext uri="{FF2B5EF4-FFF2-40B4-BE49-F238E27FC236}">
              <a16:creationId xmlns:a16="http://schemas.microsoft.com/office/drawing/2014/main" id="{083B05C9-9F31-4B79-B72B-FC8FBB9BF3EF}"/>
            </a:ext>
          </a:extLst>
        </xdr:cNvPr>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30" name="債務償還比率最小値テキスト">
          <a:extLst>
            <a:ext uri="{FF2B5EF4-FFF2-40B4-BE49-F238E27FC236}">
              <a16:creationId xmlns:a16="http://schemas.microsoft.com/office/drawing/2014/main" id="{4DF66E36-072C-43ED-9E53-40E256B3068A}"/>
            </a:ext>
          </a:extLst>
        </xdr:cNvPr>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31" name="直線コネクタ 130">
          <a:extLst>
            <a:ext uri="{FF2B5EF4-FFF2-40B4-BE49-F238E27FC236}">
              <a16:creationId xmlns:a16="http://schemas.microsoft.com/office/drawing/2014/main" id="{C0ACA84A-6967-428D-AA83-44AAC10BF327}"/>
            </a:ext>
          </a:extLst>
        </xdr:cNvPr>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600C5AEF-5E45-4D61-B89F-CC7A7E2F925B}"/>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BCE1A2C1-F082-4967-8ADC-D603B6982E3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113764</xdr:rowOff>
    </xdr:from>
    <xdr:ext cx="469744" cy="259045"/>
    <xdr:sp macro="" textlink="">
      <xdr:nvSpPr>
        <xdr:cNvPr id="134" name="債務償還比率平均値テキスト">
          <a:extLst>
            <a:ext uri="{FF2B5EF4-FFF2-40B4-BE49-F238E27FC236}">
              <a16:creationId xmlns:a16="http://schemas.microsoft.com/office/drawing/2014/main" id="{29CBFF42-B735-41BE-9BF6-A8EB3A3B92C9}"/>
            </a:ext>
          </a:extLst>
        </xdr:cNvPr>
        <xdr:cNvSpPr txBox="1"/>
      </xdr:nvSpPr>
      <xdr:spPr>
        <a:xfrm>
          <a:off x="14846300" y="5857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5" name="フローチャート: 判断 134">
          <a:extLst>
            <a:ext uri="{FF2B5EF4-FFF2-40B4-BE49-F238E27FC236}">
              <a16:creationId xmlns:a16="http://schemas.microsoft.com/office/drawing/2014/main" id="{502C2524-F4C3-4515-92EB-ED65F5B5FD5B}"/>
            </a:ext>
          </a:extLst>
        </xdr:cNvPr>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6" name="フローチャート: 判断 135">
          <a:extLst>
            <a:ext uri="{FF2B5EF4-FFF2-40B4-BE49-F238E27FC236}">
              <a16:creationId xmlns:a16="http://schemas.microsoft.com/office/drawing/2014/main" id="{1F01D0AA-7105-41AF-BF32-D098F0388430}"/>
            </a:ext>
          </a:extLst>
        </xdr:cNvPr>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7" name="フローチャート: 判断 136">
          <a:extLst>
            <a:ext uri="{FF2B5EF4-FFF2-40B4-BE49-F238E27FC236}">
              <a16:creationId xmlns:a16="http://schemas.microsoft.com/office/drawing/2014/main" id="{8CA3717A-290E-4CAB-858E-03B8ACC07BC2}"/>
            </a:ext>
          </a:extLst>
        </xdr:cNvPr>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8" name="フローチャート: 判断 137">
          <a:extLst>
            <a:ext uri="{FF2B5EF4-FFF2-40B4-BE49-F238E27FC236}">
              <a16:creationId xmlns:a16="http://schemas.microsoft.com/office/drawing/2014/main" id="{8C7FCDA7-9F3B-4E9E-847A-187052CF3046}"/>
            </a:ext>
          </a:extLst>
        </xdr:cNvPr>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9" name="フローチャート: 判断 138">
          <a:extLst>
            <a:ext uri="{FF2B5EF4-FFF2-40B4-BE49-F238E27FC236}">
              <a16:creationId xmlns:a16="http://schemas.microsoft.com/office/drawing/2014/main" id="{0A699CC9-9442-4DFF-9033-D66DB2AA3E1D}"/>
            </a:ext>
          </a:extLst>
        </xdr:cNvPr>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61383292-BDDB-4E54-812C-F8EE29E8E3C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A5A2868-DDCC-4300-A99C-8249A1F09BD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8C5CA67-8E3E-4860-B83E-094D7BA0C8F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C12AE32-39F4-479E-B3DC-A4E9A82891C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6C8ABB8-F9D3-4C30-A91A-FD57C2D0DDB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70567</xdr:rowOff>
    </xdr:from>
    <xdr:to>
      <xdr:col>76</xdr:col>
      <xdr:colOff>73025</xdr:colOff>
      <xdr:row>32</xdr:row>
      <xdr:rowOff>717</xdr:rowOff>
    </xdr:to>
    <xdr:sp macro="" textlink="">
      <xdr:nvSpPr>
        <xdr:cNvPr id="145" name="楕円 144">
          <a:extLst>
            <a:ext uri="{FF2B5EF4-FFF2-40B4-BE49-F238E27FC236}">
              <a16:creationId xmlns:a16="http://schemas.microsoft.com/office/drawing/2014/main" id="{CC24E1D6-2AF5-4625-AC93-452822B78EAA}"/>
            </a:ext>
          </a:extLst>
        </xdr:cNvPr>
        <xdr:cNvSpPr/>
      </xdr:nvSpPr>
      <xdr:spPr>
        <a:xfrm>
          <a:off x="14744700" y="61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48994</xdr:rowOff>
    </xdr:from>
    <xdr:ext cx="469744" cy="259045"/>
    <xdr:sp macro="" textlink="">
      <xdr:nvSpPr>
        <xdr:cNvPr id="146" name="債務償還比率該当値テキスト">
          <a:extLst>
            <a:ext uri="{FF2B5EF4-FFF2-40B4-BE49-F238E27FC236}">
              <a16:creationId xmlns:a16="http://schemas.microsoft.com/office/drawing/2014/main" id="{97D983E5-9018-4D6A-A6AB-0EDC3DA3AB0E}"/>
            </a:ext>
          </a:extLst>
        </xdr:cNvPr>
        <xdr:cNvSpPr txBox="1"/>
      </xdr:nvSpPr>
      <xdr:spPr>
        <a:xfrm>
          <a:off x="14846300" y="61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155230</xdr:rowOff>
    </xdr:from>
    <xdr:to>
      <xdr:col>72</xdr:col>
      <xdr:colOff>123825</xdr:colOff>
      <xdr:row>32</xdr:row>
      <xdr:rowOff>85380</xdr:rowOff>
    </xdr:to>
    <xdr:sp macro="" textlink="">
      <xdr:nvSpPr>
        <xdr:cNvPr id="147" name="楕円 146">
          <a:extLst>
            <a:ext uri="{FF2B5EF4-FFF2-40B4-BE49-F238E27FC236}">
              <a16:creationId xmlns:a16="http://schemas.microsoft.com/office/drawing/2014/main" id="{53A072ED-2499-4FB3-AE8A-C9F2BD7B31A1}"/>
            </a:ext>
          </a:extLst>
        </xdr:cNvPr>
        <xdr:cNvSpPr/>
      </xdr:nvSpPr>
      <xdr:spPr>
        <a:xfrm>
          <a:off x="14033500" y="62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121367</xdr:rowOff>
    </xdr:from>
    <xdr:to>
      <xdr:col>76</xdr:col>
      <xdr:colOff>22225</xdr:colOff>
      <xdr:row>32</xdr:row>
      <xdr:rowOff>34580</xdr:rowOff>
    </xdr:to>
    <xdr:cxnSp macro="">
      <xdr:nvCxnSpPr>
        <xdr:cNvPr id="148" name="直線コネクタ 147">
          <a:extLst>
            <a:ext uri="{FF2B5EF4-FFF2-40B4-BE49-F238E27FC236}">
              <a16:creationId xmlns:a16="http://schemas.microsoft.com/office/drawing/2014/main" id="{5343AE1F-B8E0-4A31-91D7-6F7677B8257C}"/>
            </a:ext>
          </a:extLst>
        </xdr:cNvPr>
        <xdr:cNvCxnSpPr/>
      </xdr:nvCxnSpPr>
      <xdr:spPr>
        <a:xfrm flipV="1">
          <a:off x="14084300" y="6207842"/>
          <a:ext cx="711200" cy="8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85870</xdr:rowOff>
    </xdr:from>
    <xdr:to>
      <xdr:col>68</xdr:col>
      <xdr:colOff>123825</xdr:colOff>
      <xdr:row>33</xdr:row>
      <xdr:rowOff>16020</xdr:rowOff>
    </xdr:to>
    <xdr:sp macro="" textlink="">
      <xdr:nvSpPr>
        <xdr:cNvPr id="149" name="楕円 148">
          <a:extLst>
            <a:ext uri="{FF2B5EF4-FFF2-40B4-BE49-F238E27FC236}">
              <a16:creationId xmlns:a16="http://schemas.microsoft.com/office/drawing/2014/main" id="{BEFD761F-A0AD-4321-BB08-08393AB6A51E}"/>
            </a:ext>
          </a:extLst>
        </xdr:cNvPr>
        <xdr:cNvSpPr/>
      </xdr:nvSpPr>
      <xdr:spPr>
        <a:xfrm>
          <a:off x="13271500" y="63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34580</xdr:rowOff>
    </xdr:from>
    <xdr:to>
      <xdr:col>72</xdr:col>
      <xdr:colOff>73025</xdr:colOff>
      <xdr:row>32</xdr:row>
      <xdr:rowOff>136670</xdr:rowOff>
    </xdr:to>
    <xdr:cxnSp macro="">
      <xdr:nvCxnSpPr>
        <xdr:cNvPr id="150" name="直線コネクタ 149">
          <a:extLst>
            <a:ext uri="{FF2B5EF4-FFF2-40B4-BE49-F238E27FC236}">
              <a16:creationId xmlns:a16="http://schemas.microsoft.com/office/drawing/2014/main" id="{B9375178-5430-4545-8073-55928094011B}"/>
            </a:ext>
          </a:extLst>
        </xdr:cNvPr>
        <xdr:cNvCxnSpPr/>
      </xdr:nvCxnSpPr>
      <xdr:spPr>
        <a:xfrm flipV="1">
          <a:off x="13322300" y="6292505"/>
          <a:ext cx="762000" cy="10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97708</xdr:rowOff>
    </xdr:from>
    <xdr:to>
      <xdr:col>64</xdr:col>
      <xdr:colOff>123825</xdr:colOff>
      <xdr:row>32</xdr:row>
      <xdr:rowOff>27858</xdr:rowOff>
    </xdr:to>
    <xdr:sp macro="" textlink="">
      <xdr:nvSpPr>
        <xdr:cNvPr id="151" name="楕円 150">
          <a:extLst>
            <a:ext uri="{FF2B5EF4-FFF2-40B4-BE49-F238E27FC236}">
              <a16:creationId xmlns:a16="http://schemas.microsoft.com/office/drawing/2014/main" id="{AE90BE5B-4944-47CA-AFA0-55FD5A7C804C}"/>
            </a:ext>
          </a:extLst>
        </xdr:cNvPr>
        <xdr:cNvSpPr/>
      </xdr:nvSpPr>
      <xdr:spPr>
        <a:xfrm>
          <a:off x="12509500" y="618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148508</xdr:rowOff>
    </xdr:from>
    <xdr:to>
      <xdr:col>68</xdr:col>
      <xdr:colOff>73025</xdr:colOff>
      <xdr:row>32</xdr:row>
      <xdr:rowOff>136670</xdr:rowOff>
    </xdr:to>
    <xdr:cxnSp macro="">
      <xdr:nvCxnSpPr>
        <xdr:cNvPr id="152" name="直線コネクタ 151">
          <a:extLst>
            <a:ext uri="{FF2B5EF4-FFF2-40B4-BE49-F238E27FC236}">
              <a16:creationId xmlns:a16="http://schemas.microsoft.com/office/drawing/2014/main" id="{DFB95886-CF38-467D-9A3B-4C2511B90B9C}"/>
            </a:ext>
          </a:extLst>
        </xdr:cNvPr>
        <xdr:cNvCxnSpPr/>
      </xdr:nvCxnSpPr>
      <xdr:spPr>
        <a:xfrm>
          <a:off x="12560300" y="6234983"/>
          <a:ext cx="762000" cy="15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53" name="楕円 152">
          <a:extLst>
            <a:ext uri="{FF2B5EF4-FFF2-40B4-BE49-F238E27FC236}">
              <a16:creationId xmlns:a16="http://schemas.microsoft.com/office/drawing/2014/main" id="{7B6560D9-5069-46A9-99C9-7AF66586BDFA}"/>
            </a:ext>
          </a:extLst>
        </xdr:cNvPr>
        <xdr:cNvSpPr/>
      </xdr:nvSpPr>
      <xdr:spPr>
        <a:xfrm>
          <a:off x="11747500" y="60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63845</xdr:rowOff>
    </xdr:from>
    <xdr:to>
      <xdr:col>64</xdr:col>
      <xdr:colOff>73025</xdr:colOff>
      <xdr:row>31</xdr:row>
      <xdr:rowOff>148508</xdr:rowOff>
    </xdr:to>
    <xdr:cxnSp macro="">
      <xdr:nvCxnSpPr>
        <xdr:cNvPr id="154" name="直線コネクタ 153">
          <a:extLst>
            <a:ext uri="{FF2B5EF4-FFF2-40B4-BE49-F238E27FC236}">
              <a16:creationId xmlns:a16="http://schemas.microsoft.com/office/drawing/2014/main" id="{63E0BBAF-D85E-4347-98E5-5AF0D0B1103E}"/>
            </a:ext>
          </a:extLst>
        </xdr:cNvPr>
        <xdr:cNvCxnSpPr/>
      </xdr:nvCxnSpPr>
      <xdr:spPr>
        <a:xfrm>
          <a:off x="11798300" y="6150320"/>
          <a:ext cx="762000" cy="8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43424</xdr:rowOff>
    </xdr:from>
    <xdr:ext cx="469744" cy="259045"/>
    <xdr:sp macro="" textlink="">
      <xdr:nvSpPr>
        <xdr:cNvPr id="155" name="n_1aveValue債務償還比率">
          <a:extLst>
            <a:ext uri="{FF2B5EF4-FFF2-40B4-BE49-F238E27FC236}">
              <a16:creationId xmlns:a16="http://schemas.microsoft.com/office/drawing/2014/main" id="{ADC7F8A7-B426-4E76-90A6-53BF4838C459}"/>
            </a:ext>
          </a:extLst>
        </xdr:cNvPr>
        <xdr:cNvSpPr txBox="1"/>
      </xdr:nvSpPr>
      <xdr:spPr>
        <a:xfrm>
          <a:off x="13836727" y="57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67481</xdr:rowOff>
    </xdr:from>
    <xdr:ext cx="469744" cy="259045"/>
    <xdr:sp macro="" textlink="">
      <xdr:nvSpPr>
        <xdr:cNvPr id="156" name="n_2aveValue債務償還比率">
          <a:extLst>
            <a:ext uri="{FF2B5EF4-FFF2-40B4-BE49-F238E27FC236}">
              <a16:creationId xmlns:a16="http://schemas.microsoft.com/office/drawing/2014/main" id="{F22D1263-5BF4-4884-8052-499745DAB713}"/>
            </a:ext>
          </a:extLst>
        </xdr:cNvPr>
        <xdr:cNvSpPr txBox="1"/>
      </xdr:nvSpPr>
      <xdr:spPr>
        <a:xfrm>
          <a:off x="13087427" y="58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84136</xdr:rowOff>
    </xdr:from>
    <xdr:ext cx="469744" cy="259045"/>
    <xdr:sp macro="" textlink="">
      <xdr:nvSpPr>
        <xdr:cNvPr id="157" name="n_3aveValue債務償還比率">
          <a:extLst>
            <a:ext uri="{FF2B5EF4-FFF2-40B4-BE49-F238E27FC236}">
              <a16:creationId xmlns:a16="http://schemas.microsoft.com/office/drawing/2014/main" id="{6D0196E4-4CF0-4070-9FF8-5B23F0A01582}"/>
            </a:ext>
          </a:extLst>
        </xdr:cNvPr>
        <xdr:cNvSpPr txBox="1"/>
      </xdr:nvSpPr>
      <xdr:spPr>
        <a:xfrm>
          <a:off x="12325427" y="58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166759</xdr:rowOff>
    </xdr:from>
    <xdr:ext cx="469744" cy="259045"/>
    <xdr:sp macro="" textlink="">
      <xdr:nvSpPr>
        <xdr:cNvPr id="158" name="n_4aveValue債務償還比率">
          <a:extLst>
            <a:ext uri="{FF2B5EF4-FFF2-40B4-BE49-F238E27FC236}">
              <a16:creationId xmlns:a16="http://schemas.microsoft.com/office/drawing/2014/main" id="{4A055EE6-7482-4BF7-9A42-5C8724BE795B}"/>
            </a:ext>
          </a:extLst>
        </xdr:cNvPr>
        <xdr:cNvSpPr txBox="1"/>
      </xdr:nvSpPr>
      <xdr:spPr>
        <a:xfrm>
          <a:off x="11563427" y="57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76507</xdr:rowOff>
    </xdr:from>
    <xdr:ext cx="469744" cy="259045"/>
    <xdr:sp macro="" textlink="">
      <xdr:nvSpPr>
        <xdr:cNvPr id="159" name="n_1mainValue債務償還比率">
          <a:extLst>
            <a:ext uri="{FF2B5EF4-FFF2-40B4-BE49-F238E27FC236}">
              <a16:creationId xmlns:a16="http://schemas.microsoft.com/office/drawing/2014/main" id="{BC1BE8C8-9307-4B10-97A8-3C4CD0851914}"/>
            </a:ext>
          </a:extLst>
        </xdr:cNvPr>
        <xdr:cNvSpPr txBox="1"/>
      </xdr:nvSpPr>
      <xdr:spPr>
        <a:xfrm>
          <a:off x="13836727" y="633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7147</xdr:rowOff>
    </xdr:from>
    <xdr:ext cx="469744" cy="259045"/>
    <xdr:sp macro="" textlink="">
      <xdr:nvSpPr>
        <xdr:cNvPr id="160" name="n_2mainValue債務償還比率">
          <a:extLst>
            <a:ext uri="{FF2B5EF4-FFF2-40B4-BE49-F238E27FC236}">
              <a16:creationId xmlns:a16="http://schemas.microsoft.com/office/drawing/2014/main" id="{73642C0D-C33B-4CF2-9535-3C098EF4F15D}"/>
            </a:ext>
          </a:extLst>
        </xdr:cNvPr>
        <xdr:cNvSpPr txBox="1"/>
      </xdr:nvSpPr>
      <xdr:spPr>
        <a:xfrm>
          <a:off x="13087427" y="643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18985</xdr:rowOff>
    </xdr:from>
    <xdr:ext cx="469744" cy="259045"/>
    <xdr:sp macro="" textlink="">
      <xdr:nvSpPr>
        <xdr:cNvPr id="161" name="n_3mainValue債務償還比率">
          <a:extLst>
            <a:ext uri="{FF2B5EF4-FFF2-40B4-BE49-F238E27FC236}">
              <a16:creationId xmlns:a16="http://schemas.microsoft.com/office/drawing/2014/main" id="{CDF5E1E7-E66E-4434-B584-A7CA4D13F0D7}"/>
            </a:ext>
          </a:extLst>
        </xdr:cNvPr>
        <xdr:cNvSpPr txBox="1"/>
      </xdr:nvSpPr>
      <xdr:spPr>
        <a:xfrm>
          <a:off x="12325427" y="62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105772</xdr:rowOff>
    </xdr:from>
    <xdr:ext cx="469744" cy="259045"/>
    <xdr:sp macro="" textlink="">
      <xdr:nvSpPr>
        <xdr:cNvPr id="162" name="n_4mainValue債務償還比率">
          <a:extLst>
            <a:ext uri="{FF2B5EF4-FFF2-40B4-BE49-F238E27FC236}">
              <a16:creationId xmlns:a16="http://schemas.microsoft.com/office/drawing/2014/main" id="{A4867C6A-6F58-4FCC-B46B-4DB58DCF5384}"/>
            </a:ext>
          </a:extLst>
        </xdr:cNvPr>
        <xdr:cNvSpPr txBox="1"/>
      </xdr:nvSpPr>
      <xdr:spPr>
        <a:xfrm>
          <a:off x="11563427" y="619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6AAFB6F-FCB1-43EF-90FC-B64A97D3D77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F1C7052-DEE7-471F-B064-B7DCF4281F5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C9AB59FA-F34C-44E9-8E1E-48F106D2511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BF6645C6-7C6F-457C-AD85-B2B5BB1401B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8F7CE03-8856-45AD-8B5E-9457858F595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F88B712-EB7B-4A9B-89AC-1A87AA30044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D8138C-52B0-4599-AC60-CE593D8A41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BD69D73-3986-422F-A5CA-843AF6C530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5A03B4-024D-4E12-A146-01D4D00D930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0063F3C-14F2-4522-9E72-42433688227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E3143E2-8AD0-433E-A2E6-FD7A54C079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EF0402-E5DA-4A5B-917E-80B230CECA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14E8D7-A303-4620-8414-47B4B4DE78D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DEDA114-9733-4896-93DC-3F661E3881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ACF67A-F97D-4176-A579-B3FE5F0670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BF512D-C9AB-4622-A969-D338FC04776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10,683
952.89
12,644,106
12,008,753
557,042
7,879,254
15,437,384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09AE86-D63B-4029-AE45-5C8A2104467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7419FA-358E-4F4F-AE0C-D4D785D6264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96D86D5-1A14-4CDA-A44E-8B4A9E7946A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46DCCB-D4C4-4429-824C-CFFF7E605BD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9A51EF7-4F78-450F-88C1-6B1BCA7F56C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4929C18-8A44-4D90-BBF2-654D1D35B43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BE2C6CE-34BC-4AF7-8A84-737B3E117B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F12A598-BE83-4F4B-A398-103ED6C1F4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17A1191-C38B-47AC-80E3-BB1F082DDC6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DC9B545-56E4-4359-8809-953C46AB321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FE11A6C-1312-4420-A42A-3E8776733F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5717479-DF21-4737-907D-121F4FAA5C2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6341F4D-909A-423C-958A-6547F754741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C4B9FE7-6736-4A14-B714-11301415CE5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94EFE1-D175-4A97-B33F-BD147FBE982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CD8C74-2BDD-4A6C-BFE0-DF7C7E4D34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4F19C21-E5A1-450C-B35B-CD8DB46AF3B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7838D3-C778-452B-B0C5-EF6F1C96E0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C1663EA-78E6-44E8-A7BA-D1299E8A60B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1181C8F-F1AA-430D-85BC-3866D474BB4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93432E3-21EC-464E-A868-A309CE2A2A7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B2D3C28-2EBE-4A1F-BCC7-B7C875CEF81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166795D-92F3-482A-85EF-11CB54AECFD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E647A5-3529-4572-9A08-B26EF286439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5407313-E258-41A3-91E8-CF97B7F1282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223D028-93EB-4CD4-A8E2-E97B4A88896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8D4E1C3-04E2-4A7E-A703-07EF5F622B3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0ECB36E-5971-4271-B827-0E26691412F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7E9FD58-EBAC-4FBA-9789-BBAAA659CE5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39FFD0-0D13-435E-8CE3-1F7D98329B3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352020E-603D-4111-AB08-EC66AB5585D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B4384B3-9B9F-419B-AF48-DD5DCF60A6B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1D45984-05EB-497D-972C-37F449A474C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2B144A2-5FBE-41AA-921C-5C1C190EBBD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46519DE-557F-4F81-B3F2-40F71F2EF16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7E50C09-728B-49DE-80F4-52E715EB3E2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A99E2CB-341C-4C43-80E4-2A1B28A8613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E79B4D2-2DA2-4658-B745-63E2CACB44C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4630EEF4-EDA1-40E0-91D8-6413F56831B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86AFDA2-30DA-43DD-B9A2-2B3289E7BAA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3779727-061A-48FC-BB37-F8FF2394A8E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D4DE381-1AAB-4AA7-A777-B5E0956FC03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4366D1A-F87B-4506-BCB5-0A01FDE3C0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B3D72C3-FF74-4518-BE70-C6EB0F1F1E3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027AA20-5685-4033-808F-2DE8FA4749E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3211A887-0E8B-4B11-9753-63878E1BE7B0}"/>
            </a:ext>
          </a:extLst>
        </xdr:cNvPr>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a:extLst>
            <a:ext uri="{FF2B5EF4-FFF2-40B4-BE49-F238E27FC236}">
              <a16:creationId xmlns:a16="http://schemas.microsoft.com/office/drawing/2014/main" id="{2C01BF23-995D-4E8D-9880-A017EDE73E1F}"/>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323AB1B2-2FEE-4905-B86B-ED89CBDA81BA}"/>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a:extLst>
            <a:ext uri="{FF2B5EF4-FFF2-40B4-BE49-F238E27FC236}">
              <a16:creationId xmlns:a16="http://schemas.microsoft.com/office/drawing/2014/main" id="{A563F6B5-E004-4212-914F-BEF0A94442F4}"/>
            </a:ext>
          </a:extLst>
        </xdr:cNvPr>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7CCB999B-9442-4696-84C4-E25740F42786}"/>
            </a:ext>
          </a:extLst>
        </xdr:cNvPr>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80662</xdr:rowOff>
    </xdr:from>
    <xdr:ext cx="405111" cy="259045"/>
    <xdr:sp macro="" textlink="">
      <xdr:nvSpPr>
        <xdr:cNvPr id="62" name="【道路】&#10;有形固定資産減価償却率平均値テキスト">
          <a:extLst>
            <a:ext uri="{FF2B5EF4-FFF2-40B4-BE49-F238E27FC236}">
              <a16:creationId xmlns:a16="http://schemas.microsoft.com/office/drawing/2014/main" id="{3DE2DCF8-95B2-4062-902E-F45B0EEA134E}"/>
            </a:ext>
          </a:extLst>
        </xdr:cNvPr>
        <xdr:cNvSpPr txBox="1"/>
      </xdr:nvSpPr>
      <xdr:spPr>
        <a:xfrm>
          <a:off x="4673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5D97C0C9-7962-4658-83E6-DF72685250C0}"/>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a:extLst>
            <a:ext uri="{FF2B5EF4-FFF2-40B4-BE49-F238E27FC236}">
              <a16:creationId xmlns:a16="http://schemas.microsoft.com/office/drawing/2014/main" id="{E625AAB2-F251-422E-A247-44AD445359DD}"/>
            </a:ext>
          </a:extLst>
        </xdr:cNvPr>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a:extLst>
            <a:ext uri="{FF2B5EF4-FFF2-40B4-BE49-F238E27FC236}">
              <a16:creationId xmlns:a16="http://schemas.microsoft.com/office/drawing/2014/main" id="{D9CEE820-091D-4FB9-8913-16B2B8DBA7F7}"/>
            </a:ext>
          </a:extLst>
        </xdr:cNvPr>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a:extLst>
            <a:ext uri="{FF2B5EF4-FFF2-40B4-BE49-F238E27FC236}">
              <a16:creationId xmlns:a16="http://schemas.microsoft.com/office/drawing/2014/main" id="{CEBD2F62-FA0A-424B-8494-4B26CA0185C8}"/>
            </a:ext>
          </a:extLst>
        </xdr:cNvPr>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a:extLst>
            <a:ext uri="{FF2B5EF4-FFF2-40B4-BE49-F238E27FC236}">
              <a16:creationId xmlns:a16="http://schemas.microsoft.com/office/drawing/2014/main" id="{652DCB28-3E64-4C3A-B0C8-DF4B5ABE121A}"/>
            </a:ext>
          </a:extLst>
        </xdr:cNvPr>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590052F-1C63-4491-8335-DE7ABF7F981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B89AF99-16C3-4C70-8685-55E01680BC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7E8A3DF-C551-42BA-A7F6-2FBC059597D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64AA363-C66D-4E94-A6C6-05F99CFA2E0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52BC20-37A1-4136-A23A-8C8B67DF84B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73" name="楕円 72">
          <a:extLst>
            <a:ext uri="{FF2B5EF4-FFF2-40B4-BE49-F238E27FC236}">
              <a16:creationId xmlns:a16="http://schemas.microsoft.com/office/drawing/2014/main" id="{6B5DA9ED-2AF7-4B50-856B-DEBB164D0D6C}"/>
            </a:ext>
          </a:extLst>
        </xdr:cNvPr>
        <xdr:cNvSpPr/>
      </xdr:nvSpPr>
      <xdr:spPr>
        <a:xfrm>
          <a:off x="4584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55262</xdr:rowOff>
    </xdr:from>
    <xdr:ext cx="405111" cy="259045"/>
    <xdr:sp macro="" textlink="">
      <xdr:nvSpPr>
        <xdr:cNvPr id="74" name="【道路】&#10;有形固定資産減価償却率該当値テキスト">
          <a:extLst>
            <a:ext uri="{FF2B5EF4-FFF2-40B4-BE49-F238E27FC236}">
              <a16:creationId xmlns:a16="http://schemas.microsoft.com/office/drawing/2014/main" id="{22D9B0F0-FE56-4AE5-8382-0BFD624B3F50}"/>
            </a:ext>
          </a:extLst>
        </xdr:cNvPr>
        <xdr:cNvSpPr txBox="1"/>
      </xdr:nvSpPr>
      <xdr:spPr>
        <a:xfrm>
          <a:off x="4673600"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10160</xdr:rowOff>
    </xdr:from>
    <xdr:to>
      <xdr:col>20</xdr:col>
      <xdr:colOff>38100</xdr:colOff>
      <xdr:row>37</xdr:row>
      <xdr:rowOff>111760</xdr:rowOff>
    </xdr:to>
    <xdr:sp macro="" textlink="">
      <xdr:nvSpPr>
        <xdr:cNvPr id="75" name="楕円 74">
          <a:extLst>
            <a:ext uri="{FF2B5EF4-FFF2-40B4-BE49-F238E27FC236}">
              <a16:creationId xmlns:a16="http://schemas.microsoft.com/office/drawing/2014/main" id="{4B2B8764-C8DD-4C76-9E81-7FC096CE1324}"/>
            </a:ext>
          </a:extLst>
        </xdr:cNvPr>
        <xdr:cNvSpPr/>
      </xdr:nvSpPr>
      <xdr:spPr>
        <a:xfrm>
          <a:off x="3746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60960</xdr:rowOff>
    </xdr:from>
    <xdr:to>
      <xdr:col>24</xdr:col>
      <xdr:colOff>63500</xdr:colOff>
      <xdr:row>37</xdr:row>
      <xdr:rowOff>127635</xdr:rowOff>
    </xdr:to>
    <xdr:cxnSp macro="">
      <xdr:nvCxnSpPr>
        <xdr:cNvPr id="76" name="直線コネクタ 75">
          <a:extLst>
            <a:ext uri="{FF2B5EF4-FFF2-40B4-BE49-F238E27FC236}">
              <a16:creationId xmlns:a16="http://schemas.microsoft.com/office/drawing/2014/main" id="{621E77DF-9B40-46F2-98EB-E8166D84DA0A}"/>
            </a:ext>
          </a:extLst>
        </xdr:cNvPr>
        <xdr:cNvCxnSpPr/>
      </xdr:nvCxnSpPr>
      <xdr:spPr>
        <a:xfrm>
          <a:off x="3797300" y="640461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xdr:rowOff>
    </xdr:from>
    <xdr:to>
      <xdr:col>15</xdr:col>
      <xdr:colOff>101600</xdr:colOff>
      <xdr:row>37</xdr:row>
      <xdr:rowOff>106045</xdr:rowOff>
    </xdr:to>
    <xdr:sp macro="" textlink="">
      <xdr:nvSpPr>
        <xdr:cNvPr id="77" name="楕円 76">
          <a:extLst>
            <a:ext uri="{FF2B5EF4-FFF2-40B4-BE49-F238E27FC236}">
              <a16:creationId xmlns:a16="http://schemas.microsoft.com/office/drawing/2014/main" id="{A2095A8B-372D-4376-9F06-EF6C4E6E6FF8}"/>
            </a:ext>
          </a:extLst>
        </xdr:cNvPr>
        <xdr:cNvSpPr/>
      </xdr:nvSpPr>
      <xdr:spPr>
        <a:xfrm>
          <a:off x="2857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55245</xdr:rowOff>
    </xdr:from>
    <xdr:to>
      <xdr:col>19</xdr:col>
      <xdr:colOff>177800</xdr:colOff>
      <xdr:row>37</xdr:row>
      <xdr:rowOff>60960</xdr:rowOff>
    </xdr:to>
    <xdr:cxnSp macro="">
      <xdr:nvCxnSpPr>
        <xdr:cNvPr id="78" name="直線コネクタ 77">
          <a:extLst>
            <a:ext uri="{FF2B5EF4-FFF2-40B4-BE49-F238E27FC236}">
              <a16:creationId xmlns:a16="http://schemas.microsoft.com/office/drawing/2014/main" id="{8DBDDA17-2580-4473-A5D3-CA2DF96C32F4}"/>
            </a:ext>
          </a:extLst>
        </xdr:cNvPr>
        <xdr:cNvCxnSpPr/>
      </xdr:nvCxnSpPr>
      <xdr:spPr>
        <a:xfrm>
          <a:off x="2908300" y="63988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143510</xdr:rowOff>
    </xdr:from>
    <xdr:to>
      <xdr:col>10</xdr:col>
      <xdr:colOff>165100</xdr:colOff>
      <xdr:row>37</xdr:row>
      <xdr:rowOff>73660</xdr:rowOff>
    </xdr:to>
    <xdr:sp macro="" textlink="">
      <xdr:nvSpPr>
        <xdr:cNvPr id="79" name="楕円 78">
          <a:extLst>
            <a:ext uri="{FF2B5EF4-FFF2-40B4-BE49-F238E27FC236}">
              <a16:creationId xmlns:a16="http://schemas.microsoft.com/office/drawing/2014/main" id="{4920EF6D-419E-42DA-969D-7969AB20AF4D}"/>
            </a:ext>
          </a:extLst>
        </xdr:cNvPr>
        <xdr:cNvSpPr/>
      </xdr:nvSpPr>
      <xdr:spPr>
        <a:xfrm>
          <a:off x="1968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22860</xdr:rowOff>
    </xdr:from>
    <xdr:to>
      <xdr:col>15</xdr:col>
      <xdr:colOff>50800</xdr:colOff>
      <xdr:row>37</xdr:row>
      <xdr:rowOff>55245</xdr:rowOff>
    </xdr:to>
    <xdr:cxnSp macro="">
      <xdr:nvCxnSpPr>
        <xdr:cNvPr id="80" name="直線コネクタ 79">
          <a:extLst>
            <a:ext uri="{FF2B5EF4-FFF2-40B4-BE49-F238E27FC236}">
              <a16:creationId xmlns:a16="http://schemas.microsoft.com/office/drawing/2014/main" id="{3663708A-78C1-4711-A58A-C189FF460DBD}"/>
            </a:ext>
          </a:extLst>
        </xdr:cNvPr>
        <xdr:cNvCxnSpPr/>
      </xdr:nvCxnSpPr>
      <xdr:spPr>
        <a:xfrm>
          <a:off x="2019300" y="63665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107315</xdr:rowOff>
    </xdr:from>
    <xdr:to>
      <xdr:col>6</xdr:col>
      <xdr:colOff>38100</xdr:colOff>
      <xdr:row>37</xdr:row>
      <xdr:rowOff>37465</xdr:rowOff>
    </xdr:to>
    <xdr:sp macro="" textlink="">
      <xdr:nvSpPr>
        <xdr:cNvPr id="81" name="楕円 80">
          <a:extLst>
            <a:ext uri="{FF2B5EF4-FFF2-40B4-BE49-F238E27FC236}">
              <a16:creationId xmlns:a16="http://schemas.microsoft.com/office/drawing/2014/main" id="{49D668FE-F58E-4648-9EE2-B1E6412DF467}"/>
            </a:ext>
          </a:extLst>
        </xdr:cNvPr>
        <xdr:cNvSpPr/>
      </xdr:nvSpPr>
      <xdr:spPr>
        <a:xfrm>
          <a:off x="10795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158115</xdr:rowOff>
    </xdr:from>
    <xdr:to>
      <xdr:col>10</xdr:col>
      <xdr:colOff>114300</xdr:colOff>
      <xdr:row>37</xdr:row>
      <xdr:rowOff>22860</xdr:rowOff>
    </xdr:to>
    <xdr:cxnSp macro="">
      <xdr:nvCxnSpPr>
        <xdr:cNvPr id="82" name="直線コネクタ 81">
          <a:extLst>
            <a:ext uri="{FF2B5EF4-FFF2-40B4-BE49-F238E27FC236}">
              <a16:creationId xmlns:a16="http://schemas.microsoft.com/office/drawing/2014/main" id="{443212E8-6DFA-47C9-A8A2-C74704D1E6A9}"/>
            </a:ext>
          </a:extLst>
        </xdr:cNvPr>
        <xdr:cNvCxnSpPr/>
      </xdr:nvCxnSpPr>
      <xdr:spPr>
        <a:xfrm>
          <a:off x="1130300" y="63303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125747</xdr:rowOff>
    </xdr:from>
    <xdr:ext cx="405111" cy="259045"/>
    <xdr:sp macro="" textlink="">
      <xdr:nvSpPr>
        <xdr:cNvPr id="83" name="n_1aveValue【道路】&#10;有形固定資産減価償却率">
          <a:extLst>
            <a:ext uri="{FF2B5EF4-FFF2-40B4-BE49-F238E27FC236}">
              <a16:creationId xmlns:a16="http://schemas.microsoft.com/office/drawing/2014/main" id="{6BDF8AEC-EFBD-4F6C-A138-87FA5578650F}"/>
            </a:ext>
          </a:extLst>
        </xdr:cNvPr>
        <xdr:cNvSpPr txBox="1"/>
      </xdr:nvSpPr>
      <xdr:spPr>
        <a:xfrm>
          <a:off x="3582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a:extLst>
            <a:ext uri="{FF2B5EF4-FFF2-40B4-BE49-F238E27FC236}">
              <a16:creationId xmlns:a16="http://schemas.microsoft.com/office/drawing/2014/main" id="{A9F2800A-4328-4C35-A7A3-4B58B6985ADE}"/>
            </a:ext>
          </a:extLst>
        </xdr:cNvPr>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64787</xdr:rowOff>
    </xdr:from>
    <xdr:ext cx="405111" cy="259045"/>
    <xdr:sp macro="" textlink="">
      <xdr:nvSpPr>
        <xdr:cNvPr id="85" name="n_3aveValue【道路】&#10;有形固定資産減価償却率">
          <a:extLst>
            <a:ext uri="{FF2B5EF4-FFF2-40B4-BE49-F238E27FC236}">
              <a16:creationId xmlns:a16="http://schemas.microsoft.com/office/drawing/2014/main" id="{4692DE50-1AEE-4DE4-9A9D-9EEF0C6AD75B}"/>
            </a:ext>
          </a:extLst>
        </xdr:cNvPr>
        <xdr:cNvSpPr txBox="1"/>
      </xdr:nvSpPr>
      <xdr:spPr>
        <a:xfrm>
          <a:off x="1816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51452</xdr:rowOff>
    </xdr:from>
    <xdr:ext cx="405111" cy="259045"/>
    <xdr:sp macro="" textlink="">
      <xdr:nvSpPr>
        <xdr:cNvPr id="86" name="n_4aveValue【道路】&#10;有形固定資産減価償却率">
          <a:extLst>
            <a:ext uri="{FF2B5EF4-FFF2-40B4-BE49-F238E27FC236}">
              <a16:creationId xmlns:a16="http://schemas.microsoft.com/office/drawing/2014/main" id="{46E27275-0D10-4433-BEC7-6BC1803F3A1D}"/>
            </a:ext>
          </a:extLst>
        </xdr:cNvPr>
        <xdr:cNvSpPr txBox="1"/>
      </xdr:nvSpPr>
      <xdr:spPr>
        <a:xfrm>
          <a:off x="9277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128287</xdr:rowOff>
    </xdr:from>
    <xdr:ext cx="405111" cy="259045"/>
    <xdr:sp macro="" textlink="">
      <xdr:nvSpPr>
        <xdr:cNvPr id="87" name="n_1mainValue【道路】&#10;有形固定資産減価償却率">
          <a:extLst>
            <a:ext uri="{FF2B5EF4-FFF2-40B4-BE49-F238E27FC236}">
              <a16:creationId xmlns:a16="http://schemas.microsoft.com/office/drawing/2014/main" id="{A1FB0975-3BBE-4000-9CEC-6E160E24D7D3}"/>
            </a:ext>
          </a:extLst>
        </xdr:cNvPr>
        <xdr:cNvSpPr txBox="1"/>
      </xdr:nvSpPr>
      <xdr:spPr>
        <a:xfrm>
          <a:off x="3582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97172</xdr:rowOff>
    </xdr:from>
    <xdr:ext cx="405111" cy="259045"/>
    <xdr:sp macro="" textlink="">
      <xdr:nvSpPr>
        <xdr:cNvPr id="88" name="n_2mainValue【道路】&#10;有形固定資産減価償却率">
          <a:extLst>
            <a:ext uri="{FF2B5EF4-FFF2-40B4-BE49-F238E27FC236}">
              <a16:creationId xmlns:a16="http://schemas.microsoft.com/office/drawing/2014/main" id="{5C5C906D-4512-4303-AFA6-A0ACD48DC0E1}"/>
            </a:ext>
          </a:extLst>
        </xdr:cNvPr>
        <xdr:cNvSpPr txBox="1"/>
      </xdr:nvSpPr>
      <xdr:spPr>
        <a:xfrm>
          <a:off x="27057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89" name="n_3mainValue【道路】&#10;有形固定資産減価償却率">
          <a:extLst>
            <a:ext uri="{FF2B5EF4-FFF2-40B4-BE49-F238E27FC236}">
              <a16:creationId xmlns:a16="http://schemas.microsoft.com/office/drawing/2014/main" id="{D4337E0D-4E03-4C6B-A474-5FC0035723DE}"/>
            </a:ext>
          </a:extLst>
        </xdr:cNvPr>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53992</xdr:rowOff>
    </xdr:from>
    <xdr:ext cx="405111" cy="259045"/>
    <xdr:sp macro="" textlink="">
      <xdr:nvSpPr>
        <xdr:cNvPr id="90" name="n_4mainValue【道路】&#10;有形固定資産減価償却率">
          <a:extLst>
            <a:ext uri="{FF2B5EF4-FFF2-40B4-BE49-F238E27FC236}">
              <a16:creationId xmlns:a16="http://schemas.microsoft.com/office/drawing/2014/main" id="{A06E9D32-C689-419F-AC9E-0D69D552C27C}"/>
            </a:ext>
          </a:extLst>
        </xdr:cNvPr>
        <xdr:cNvSpPr txBox="1"/>
      </xdr:nvSpPr>
      <xdr:spPr>
        <a:xfrm>
          <a:off x="927744"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B810B98-94E8-42F1-AAFE-04DAC932155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AA7B2EA-D980-465C-8075-F76B09C95BE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8C2DC1B-4A05-4B90-8FCC-0B797E30B36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0D65987-E58F-4E5E-836B-B5C0402A09C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8E09F80-F9DD-44D9-A6C9-3AD25280D42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C085266-F63C-4038-81A1-2851359D71A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D506490-1268-41F9-86F1-E8785250875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1AF4845-8C17-4217-9D6E-94A46E11A5D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A0EFCD8-5A72-4456-868F-5A61BDEDE3F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2B0F8F5-0E21-45F1-AC59-A312BDCB36B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B0644E69-565B-4523-B6BA-E8F03F215484}"/>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2A677F52-9D99-4B8D-98BB-A4969B1340A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86D78D76-EAAB-4951-9506-AC6A579FA8D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420EB3E4-F654-4847-826F-835A859CBD2C}"/>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A375DB66-25B3-4326-8341-32916FB7E64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D6A6B7ED-4279-4DA2-8D2B-33EF86470324}"/>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83336D28-9E9B-45C7-AD1D-8B789D6AD77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A2C2287-86A6-4E5F-A192-6DF9F537EFEA}"/>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27E9BFCC-EC12-4DC5-BE1B-97E8173682C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3CD6036B-4B76-4850-93BD-31092D83103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DD52A89C-CF6E-47C5-9BC9-0A7E13851EF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5B042B71-4DE4-4186-B0C0-BDA9C307F790}"/>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E2E54C12-97E9-44FE-B382-98AB9F47781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91957A54-7EDA-4AEB-AE5F-90E96AB2061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32D120E4-B57E-477B-8FA0-3F45EBBF337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16" name="直線コネクタ 115">
          <a:extLst>
            <a:ext uri="{FF2B5EF4-FFF2-40B4-BE49-F238E27FC236}">
              <a16:creationId xmlns:a16="http://schemas.microsoft.com/office/drawing/2014/main" id="{610291D4-8DA4-44EE-AFB9-B432E924E83D}"/>
            </a:ext>
          </a:extLst>
        </xdr:cNvPr>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17" name="【道路】&#10;一人当たり延長最小値テキスト">
          <a:extLst>
            <a:ext uri="{FF2B5EF4-FFF2-40B4-BE49-F238E27FC236}">
              <a16:creationId xmlns:a16="http://schemas.microsoft.com/office/drawing/2014/main" id="{4A464AFB-4616-4E54-AF3B-1DA5CF700E1D}"/>
            </a:ext>
          </a:extLst>
        </xdr:cNvPr>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18" name="直線コネクタ 117">
          <a:extLst>
            <a:ext uri="{FF2B5EF4-FFF2-40B4-BE49-F238E27FC236}">
              <a16:creationId xmlns:a16="http://schemas.microsoft.com/office/drawing/2014/main" id="{9F7007C0-2958-4BF4-9FF5-8BCC71A1C8E1}"/>
            </a:ext>
          </a:extLst>
        </xdr:cNvPr>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9" name="【道路】&#10;一人当たり延長最大値テキスト">
          <a:extLst>
            <a:ext uri="{FF2B5EF4-FFF2-40B4-BE49-F238E27FC236}">
              <a16:creationId xmlns:a16="http://schemas.microsoft.com/office/drawing/2014/main" id="{FD66AAF8-7DF2-42E4-9BDF-3F6AFB8D581C}"/>
            </a:ext>
          </a:extLst>
        </xdr:cNvPr>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20" name="直線コネクタ 119">
          <a:extLst>
            <a:ext uri="{FF2B5EF4-FFF2-40B4-BE49-F238E27FC236}">
              <a16:creationId xmlns:a16="http://schemas.microsoft.com/office/drawing/2014/main" id="{4FE2020C-E364-42DD-8BD2-24AC6CC4D065}"/>
            </a:ext>
          </a:extLst>
        </xdr:cNvPr>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45024</xdr:rowOff>
    </xdr:from>
    <xdr:ext cx="534377" cy="259045"/>
    <xdr:sp macro="" textlink="">
      <xdr:nvSpPr>
        <xdr:cNvPr id="121" name="【道路】&#10;一人当たり延長平均値テキスト">
          <a:extLst>
            <a:ext uri="{FF2B5EF4-FFF2-40B4-BE49-F238E27FC236}">
              <a16:creationId xmlns:a16="http://schemas.microsoft.com/office/drawing/2014/main" id="{B924802E-A4DF-42E5-9BA2-74834BC84C28}"/>
            </a:ext>
          </a:extLst>
        </xdr:cNvPr>
        <xdr:cNvSpPr txBox="1"/>
      </xdr:nvSpPr>
      <xdr:spPr>
        <a:xfrm>
          <a:off x="10515600" y="6731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22" name="フローチャート: 判断 121">
          <a:extLst>
            <a:ext uri="{FF2B5EF4-FFF2-40B4-BE49-F238E27FC236}">
              <a16:creationId xmlns:a16="http://schemas.microsoft.com/office/drawing/2014/main" id="{2778338A-0D2A-4C84-8AB6-47633D22F303}"/>
            </a:ext>
          </a:extLst>
        </xdr:cNvPr>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23" name="フローチャート: 判断 122">
          <a:extLst>
            <a:ext uri="{FF2B5EF4-FFF2-40B4-BE49-F238E27FC236}">
              <a16:creationId xmlns:a16="http://schemas.microsoft.com/office/drawing/2014/main" id="{DB2E0C6C-EBB9-4FE8-9E2D-D073EDD7FEB7}"/>
            </a:ext>
          </a:extLst>
        </xdr:cNvPr>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24" name="フローチャート: 判断 123">
          <a:extLst>
            <a:ext uri="{FF2B5EF4-FFF2-40B4-BE49-F238E27FC236}">
              <a16:creationId xmlns:a16="http://schemas.microsoft.com/office/drawing/2014/main" id="{84DD8556-3184-41A2-A16D-E53F0347AD9D}"/>
            </a:ext>
          </a:extLst>
        </xdr:cNvPr>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25" name="フローチャート: 判断 124">
          <a:extLst>
            <a:ext uri="{FF2B5EF4-FFF2-40B4-BE49-F238E27FC236}">
              <a16:creationId xmlns:a16="http://schemas.microsoft.com/office/drawing/2014/main" id="{A8F76FE7-CA4D-45E1-95C5-D803A93C57FB}"/>
            </a:ext>
          </a:extLst>
        </xdr:cNvPr>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26" name="フローチャート: 判断 125">
          <a:extLst>
            <a:ext uri="{FF2B5EF4-FFF2-40B4-BE49-F238E27FC236}">
              <a16:creationId xmlns:a16="http://schemas.microsoft.com/office/drawing/2014/main" id="{BB8990AA-8C9E-4CDB-9B05-8AA330A1ABBF}"/>
            </a:ext>
          </a:extLst>
        </xdr:cNvPr>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200539E-2474-4391-B263-54842DC6576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0FD6FF2-5800-4EA0-B561-D06738745AE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1E1ECBD-77A7-4B9E-8F5C-DB47FB3951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C9E94A0-B7D6-4542-B95C-BB6E9F62BA7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E476E10-FC8F-435F-8BAF-DA981DAF502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142443</xdr:rowOff>
    </xdr:from>
    <xdr:to>
      <xdr:col>55</xdr:col>
      <xdr:colOff>50800</xdr:colOff>
      <xdr:row>34</xdr:row>
      <xdr:rowOff>72593</xdr:rowOff>
    </xdr:to>
    <xdr:sp macro="" textlink="">
      <xdr:nvSpPr>
        <xdr:cNvPr id="132" name="楕円 131">
          <a:extLst>
            <a:ext uri="{FF2B5EF4-FFF2-40B4-BE49-F238E27FC236}">
              <a16:creationId xmlns:a16="http://schemas.microsoft.com/office/drawing/2014/main" id="{C3E55F11-5C22-43DB-B8E9-4284BDF96539}"/>
            </a:ext>
          </a:extLst>
        </xdr:cNvPr>
        <xdr:cNvSpPr/>
      </xdr:nvSpPr>
      <xdr:spPr>
        <a:xfrm>
          <a:off x="10426700" y="58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95470</xdr:rowOff>
    </xdr:from>
    <xdr:ext cx="534377" cy="259045"/>
    <xdr:sp macro="" textlink="">
      <xdr:nvSpPr>
        <xdr:cNvPr id="133" name="【道路】&#10;一人当たり延長該当値テキスト">
          <a:extLst>
            <a:ext uri="{FF2B5EF4-FFF2-40B4-BE49-F238E27FC236}">
              <a16:creationId xmlns:a16="http://schemas.microsoft.com/office/drawing/2014/main" id="{07470160-8911-4507-BD79-BECE79F9C30D}"/>
            </a:ext>
          </a:extLst>
        </xdr:cNvPr>
        <xdr:cNvSpPr txBox="1"/>
      </xdr:nvSpPr>
      <xdr:spPr>
        <a:xfrm>
          <a:off x="10515600" y="575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21448</xdr:rowOff>
    </xdr:from>
    <xdr:to>
      <xdr:col>50</xdr:col>
      <xdr:colOff>165100</xdr:colOff>
      <xdr:row>34</xdr:row>
      <xdr:rowOff>123048</xdr:rowOff>
    </xdr:to>
    <xdr:sp macro="" textlink="">
      <xdr:nvSpPr>
        <xdr:cNvPr id="134" name="楕円 133">
          <a:extLst>
            <a:ext uri="{FF2B5EF4-FFF2-40B4-BE49-F238E27FC236}">
              <a16:creationId xmlns:a16="http://schemas.microsoft.com/office/drawing/2014/main" id="{BAA5D796-6710-49DA-8AEA-5510A93356BB}"/>
            </a:ext>
          </a:extLst>
        </xdr:cNvPr>
        <xdr:cNvSpPr/>
      </xdr:nvSpPr>
      <xdr:spPr>
        <a:xfrm>
          <a:off x="9588500" y="585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21793</xdr:rowOff>
    </xdr:from>
    <xdr:to>
      <xdr:col>55</xdr:col>
      <xdr:colOff>0</xdr:colOff>
      <xdr:row>34</xdr:row>
      <xdr:rowOff>72248</xdr:rowOff>
    </xdr:to>
    <xdr:cxnSp macro="">
      <xdr:nvCxnSpPr>
        <xdr:cNvPr id="135" name="直線コネクタ 134">
          <a:extLst>
            <a:ext uri="{FF2B5EF4-FFF2-40B4-BE49-F238E27FC236}">
              <a16:creationId xmlns:a16="http://schemas.microsoft.com/office/drawing/2014/main" id="{5F414E0D-5B1D-44FC-80D9-B27FF201A0BC}"/>
            </a:ext>
          </a:extLst>
        </xdr:cNvPr>
        <xdr:cNvCxnSpPr/>
      </xdr:nvCxnSpPr>
      <xdr:spPr>
        <a:xfrm flipV="1">
          <a:off x="9639300" y="5851093"/>
          <a:ext cx="838200" cy="5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43867</xdr:rowOff>
    </xdr:from>
    <xdr:to>
      <xdr:col>46</xdr:col>
      <xdr:colOff>38100</xdr:colOff>
      <xdr:row>34</xdr:row>
      <xdr:rowOff>145467</xdr:rowOff>
    </xdr:to>
    <xdr:sp macro="" textlink="">
      <xdr:nvSpPr>
        <xdr:cNvPr id="136" name="楕円 135">
          <a:extLst>
            <a:ext uri="{FF2B5EF4-FFF2-40B4-BE49-F238E27FC236}">
              <a16:creationId xmlns:a16="http://schemas.microsoft.com/office/drawing/2014/main" id="{86E7633D-085F-4431-B8A3-A282EA13768E}"/>
            </a:ext>
          </a:extLst>
        </xdr:cNvPr>
        <xdr:cNvSpPr/>
      </xdr:nvSpPr>
      <xdr:spPr>
        <a:xfrm>
          <a:off x="8699500" y="58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72248</xdr:rowOff>
    </xdr:from>
    <xdr:to>
      <xdr:col>50</xdr:col>
      <xdr:colOff>114300</xdr:colOff>
      <xdr:row>34</xdr:row>
      <xdr:rowOff>94667</xdr:rowOff>
    </xdr:to>
    <xdr:cxnSp macro="">
      <xdr:nvCxnSpPr>
        <xdr:cNvPr id="137" name="直線コネクタ 136">
          <a:extLst>
            <a:ext uri="{FF2B5EF4-FFF2-40B4-BE49-F238E27FC236}">
              <a16:creationId xmlns:a16="http://schemas.microsoft.com/office/drawing/2014/main" id="{2B0C8598-6272-4B2F-A9AE-3CA9DF74692B}"/>
            </a:ext>
          </a:extLst>
        </xdr:cNvPr>
        <xdr:cNvCxnSpPr/>
      </xdr:nvCxnSpPr>
      <xdr:spPr>
        <a:xfrm flipV="1">
          <a:off x="8750300" y="5901548"/>
          <a:ext cx="889000" cy="2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19375</xdr:rowOff>
    </xdr:from>
    <xdr:to>
      <xdr:col>41</xdr:col>
      <xdr:colOff>101600</xdr:colOff>
      <xdr:row>36</xdr:row>
      <xdr:rowOff>120975</xdr:rowOff>
    </xdr:to>
    <xdr:sp macro="" textlink="">
      <xdr:nvSpPr>
        <xdr:cNvPr id="138" name="楕円 137">
          <a:extLst>
            <a:ext uri="{FF2B5EF4-FFF2-40B4-BE49-F238E27FC236}">
              <a16:creationId xmlns:a16="http://schemas.microsoft.com/office/drawing/2014/main" id="{F4A9D551-C142-4659-BE2A-CE1E41B15C2D}"/>
            </a:ext>
          </a:extLst>
        </xdr:cNvPr>
        <xdr:cNvSpPr/>
      </xdr:nvSpPr>
      <xdr:spPr>
        <a:xfrm>
          <a:off x="7810500" y="619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94667</xdr:rowOff>
    </xdr:from>
    <xdr:to>
      <xdr:col>45</xdr:col>
      <xdr:colOff>177800</xdr:colOff>
      <xdr:row>36</xdr:row>
      <xdr:rowOff>70175</xdr:rowOff>
    </xdr:to>
    <xdr:cxnSp macro="">
      <xdr:nvCxnSpPr>
        <xdr:cNvPr id="139" name="直線コネクタ 138">
          <a:extLst>
            <a:ext uri="{FF2B5EF4-FFF2-40B4-BE49-F238E27FC236}">
              <a16:creationId xmlns:a16="http://schemas.microsoft.com/office/drawing/2014/main" id="{F713D0EA-89D2-44F1-AF3C-F37662E1C87C}"/>
            </a:ext>
          </a:extLst>
        </xdr:cNvPr>
        <xdr:cNvCxnSpPr/>
      </xdr:nvCxnSpPr>
      <xdr:spPr>
        <a:xfrm flipV="1">
          <a:off x="7861300" y="5923967"/>
          <a:ext cx="889000" cy="3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44749</xdr:rowOff>
    </xdr:from>
    <xdr:to>
      <xdr:col>36</xdr:col>
      <xdr:colOff>165100</xdr:colOff>
      <xdr:row>36</xdr:row>
      <xdr:rowOff>146349</xdr:rowOff>
    </xdr:to>
    <xdr:sp macro="" textlink="">
      <xdr:nvSpPr>
        <xdr:cNvPr id="140" name="楕円 139">
          <a:extLst>
            <a:ext uri="{FF2B5EF4-FFF2-40B4-BE49-F238E27FC236}">
              <a16:creationId xmlns:a16="http://schemas.microsoft.com/office/drawing/2014/main" id="{8C6C875D-8027-4916-BB57-C438D873E4B0}"/>
            </a:ext>
          </a:extLst>
        </xdr:cNvPr>
        <xdr:cNvSpPr/>
      </xdr:nvSpPr>
      <xdr:spPr>
        <a:xfrm>
          <a:off x="6921500" y="621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70175</xdr:rowOff>
    </xdr:from>
    <xdr:to>
      <xdr:col>41</xdr:col>
      <xdr:colOff>50800</xdr:colOff>
      <xdr:row>36</xdr:row>
      <xdr:rowOff>95549</xdr:rowOff>
    </xdr:to>
    <xdr:cxnSp macro="">
      <xdr:nvCxnSpPr>
        <xdr:cNvPr id="141" name="直線コネクタ 140">
          <a:extLst>
            <a:ext uri="{FF2B5EF4-FFF2-40B4-BE49-F238E27FC236}">
              <a16:creationId xmlns:a16="http://schemas.microsoft.com/office/drawing/2014/main" id="{8D4220AF-6664-49D7-9984-485190CA46E9}"/>
            </a:ext>
          </a:extLst>
        </xdr:cNvPr>
        <xdr:cNvCxnSpPr/>
      </xdr:nvCxnSpPr>
      <xdr:spPr>
        <a:xfrm flipV="1">
          <a:off x="6972300" y="6242375"/>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168305</xdr:rowOff>
    </xdr:from>
    <xdr:ext cx="534377" cy="259045"/>
    <xdr:sp macro="" textlink="">
      <xdr:nvSpPr>
        <xdr:cNvPr id="142" name="n_1aveValue【道路】&#10;一人当たり延長">
          <a:extLst>
            <a:ext uri="{FF2B5EF4-FFF2-40B4-BE49-F238E27FC236}">
              <a16:creationId xmlns:a16="http://schemas.microsoft.com/office/drawing/2014/main" id="{8D153BF0-392E-498E-BA3E-C887BE379876}"/>
            </a:ext>
          </a:extLst>
        </xdr:cNvPr>
        <xdr:cNvSpPr txBox="1"/>
      </xdr:nvSpPr>
      <xdr:spPr>
        <a:xfrm>
          <a:off x="9359411" y="685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9166</xdr:rowOff>
    </xdr:from>
    <xdr:ext cx="534377" cy="259045"/>
    <xdr:sp macro="" textlink="">
      <xdr:nvSpPr>
        <xdr:cNvPr id="143" name="n_2aveValue【道路】&#10;一人当たり延長">
          <a:extLst>
            <a:ext uri="{FF2B5EF4-FFF2-40B4-BE49-F238E27FC236}">
              <a16:creationId xmlns:a16="http://schemas.microsoft.com/office/drawing/2014/main" id="{3401BB39-483B-4B75-A181-9F3DD9CCD3B5}"/>
            </a:ext>
          </a:extLst>
        </xdr:cNvPr>
        <xdr:cNvSpPr txBox="1"/>
      </xdr:nvSpPr>
      <xdr:spPr>
        <a:xfrm>
          <a:off x="8483111" y="68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8611</xdr:rowOff>
    </xdr:from>
    <xdr:ext cx="534377" cy="259045"/>
    <xdr:sp macro="" textlink="">
      <xdr:nvSpPr>
        <xdr:cNvPr id="144" name="n_3aveValue【道路】&#10;一人当たり延長">
          <a:extLst>
            <a:ext uri="{FF2B5EF4-FFF2-40B4-BE49-F238E27FC236}">
              <a16:creationId xmlns:a16="http://schemas.microsoft.com/office/drawing/2014/main" id="{4614ECA0-93D7-4ACD-8991-02A5933B4546}"/>
            </a:ext>
          </a:extLst>
        </xdr:cNvPr>
        <xdr:cNvSpPr txBox="1"/>
      </xdr:nvSpPr>
      <xdr:spPr>
        <a:xfrm>
          <a:off x="7594111" y="686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60830</xdr:rowOff>
    </xdr:from>
    <xdr:ext cx="534377" cy="259045"/>
    <xdr:sp macro="" textlink="">
      <xdr:nvSpPr>
        <xdr:cNvPr id="145" name="n_4aveValue【道路】&#10;一人当たり延長">
          <a:extLst>
            <a:ext uri="{FF2B5EF4-FFF2-40B4-BE49-F238E27FC236}">
              <a16:creationId xmlns:a16="http://schemas.microsoft.com/office/drawing/2014/main" id="{FF1776DB-A236-4457-A295-E2C1D1ADB79A}"/>
            </a:ext>
          </a:extLst>
        </xdr:cNvPr>
        <xdr:cNvSpPr txBox="1"/>
      </xdr:nvSpPr>
      <xdr:spPr>
        <a:xfrm>
          <a:off x="6705111" y="69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139575</xdr:rowOff>
    </xdr:from>
    <xdr:ext cx="534377" cy="259045"/>
    <xdr:sp macro="" textlink="">
      <xdr:nvSpPr>
        <xdr:cNvPr id="146" name="n_1mainValue【道路】&#10;一人当たり延長">
          <a:extLst>
            <a:ext uri="{FF2B5EF4-FFF2-40B4-BE49-F238E27FC236}">
              <a16:creationId xmlns:a16="http://schemas.microsoft.com/office/drawing/2014/main" id="{06E33BD2-6F39-4F27-8B3B-1B1AB562BA60}"/>
            </a:ext>
          </a:extLst>
        </xdr:cNvPr>
        <xdr:cNvSpPr txBox="1"/>
      </xdr:nvSpPr>
      <xdr:spPr>
        <a:xfrm>
          <a:off x="9359411" y="562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161994</xdr:rowOff>
    </xdr:from>
    <xdr:ext cx="534377" cy="259045"/>
    <xdr:sp macro="" textlink="">
      <xdr:nvSpPr>
        <xdr:cNvPr id="147" name="n_2mainValue【道路】&#10;一人当たり延長">
          <a:extLst>
            <a:ext uri="{FF2B5EF4-FFF2-40B4-BE49-F238E27FC236}">
              <a16:creationId xmlns:a16="http://schemas.microsoft.com/office/drawing/2014/main" id="{DDFDE2AD-446B-4EB9-97AE-580F5B357975}"/>
            </a:ext>
          </a:extLst>
        </xdr:cNvPr>
        <xdr:cNvSpPr txBox="1"/>
      </xdr:nvSpPr>
      <xdr:spPr>
        <a:xfrm>
          <a:off x="8483111" y="564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137502</xdr:rowOff>
    </xdr:from>
    <xdr:ext cx="534377" cy="259045"/>
    <xdr:sp macro="" textlink="">
      <xdr:nvSpPr>
        <xdr:cNvPr id="148" name="n_3mainValue【道路】&#10;一人当たり延長">
          <a:extLst>
            <a:ext uri="{FF2B5EF4-FFF2-40B4-BE49-F238E27FC236}">
              <a16:creationId xmlns:a16="http://schemas.microsoft.com/office/drawing/2014/main" id="{32A5CA21-45A7-45F6-921F-33D9FE6D8E8B}"/>
            </a:ext>
          </a:extLst>
        </xdr:cNvPr>
        <xdr:cNvSpPr txBox="1"/>
      </xdr:nvSpPr>
      <xdr:spPr>
        <a:xfrm>
          <a:off x="7594111" y="596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162876</xdr:rowOff>
    </xdr:from>
    <xdr:ext cx="534377" cy="259045"/>
    <xdr:sp macro="" textlink="">
      <xdr:nvSpPr>
        <xdr:cNvPr id="149" name="n_4mainValue【道路】&#10;一人当たり延長">
          <a:extLst>
            <a:ext uri="{FF2B5EF4-FFF2-40B4-BE49-F238E27FC236}">
              <a16:creationId xmlns:a16="http://schemas.microsoft.com/office/drawing/2014/main" id="{4F201633-76F3-40CC-A5D8-68862F79A062}"/>
            </a:ext>
          </a:extLst>
        </xdr:cNvPr>
        <xdr:cNvSpPr txBox="1"/>
      </xdr:nvSpPr>
      <xdr:spPr>
        <a:xfrm>
          <a:off x="6705111" y="59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D34A8E10-6FC2-4FD1-8A1B-02F82C665F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17F5332A-1D3C-4475-8EE1-B27E9770874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4629B831-144E-4CAF-9FE5-60FC4BFBA9A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D53661F8-8A10-47C4-BA2C-5D472436325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A6FE47AA-368B-4C00-8185-6EA4810926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28443B52-872A-4AFA-BB8B-646520AD378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CB9B5399-4993-4719-A5DC-4ED4109DC5A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634B18D0-3B88-460D-B4B8-2F72F04B284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AA7BF980-87F3-4B24-AA96-5B0D01B287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A79F6C8B-1438-472F-8FD8-A9BBF289CE7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752F4369-FE61-4851-B87F-BA86EBEBB7F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A7E22CE-43B9-412C-9EA4-AE2BE3720CF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A5B2B234-3BCF-480E-8989-86477A9624D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E9D2CD0E-D05F-4FC6-BC11-0CBE3E9C1DF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BA30AB20-D275-413A-B641-76DE206D8DA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D712D0EA-5003-4E8E-BD1A-A6878BCE9D2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4D92CABB-1306-491F-8540-22FFDA128C9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31A03360-4ED3-4A74-9AA5-6B62EB2D5CA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3C303ECE-7D46-477D-AAC0-CD1F2B976E7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CEDFE929-EB72-4F6F-8125-854D7B16FC2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D0DF49DA-24BC-48B1-8F36-D82417D9E71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6C1469E7-35C6-4AB1-ADF7-390559C8CF9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F916EF0A-FC1F-41AE-81BC-4168EE6EC15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DED1D9F2-2A9C-4E4C-AC4D-874223B2D8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D7525D10-FB28-4F5C-A67E-8E7D88CB388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75" name="直線コネクタ 174">
          <a:extLst>
            <a:ext uri="{FF2B5EF4-FFF2-40B4-BE49-F238E27FC236}">
              <a16:creationId xmlns:a16="http://schemas.microsoft.com/office/drawing/2014/main" id="{1408E86E-48F5-4CF6-884E-6DB6D0E6196C}"/>
            </a:ext>
          </a:extLst>
        </xdr:cNvPr>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6" name="【橋りょう・トンネル】&#10;有形固定資産減価償却率最小値テキスト">
          <a:extLst>
            <a:ext uri="{FF2B5EF4-FFF2-40B4-BE49-F238E27FC236}">
              <a16:creationId xmlns:a16="http://schemas.microsoft.com/office/drawing/2014/main" id="{D7AFCAA1-D971-4F80-BD71-97AD1F9E448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7" name="直線コネクタ 176">
          <a:extLst>
            <a:ext uri="{FF2B5EF4-FFF2-40B4-BE49-F238E27FC236}">
              <a16:creationId xmlns:a16="http://schemas.microsoft.com/office/drawing/2014/main" id="{D6ABA166-3294-4150-B98C-679A2366ADB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35F2C9A5-61F6-44E4-9180-0011F54679D7}"/>
            </a:ext>
          </a:extLst>
        </xdr:cNvPr>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79" name="直線コネクタ 178">
          <a:extLst>
            <a:ext uri="{FF2B5EF4-FFF2-40B4-BE49-F238E27FC236}">
              <a16:creationId xmlns:a16="http://schemas.microsoft.com/office/drawing/2014/main" id="{CFDA7C18-75F8-4DC3-9E91-A40494CDF3C5}"/>
            </a:ext>
          </a:extLst>
        </xdr:cNvPr>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107242</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5A6F2D54-3AFD-430B-B86A-F137AEF5ACCD}"/>
            </a:ext>
          </a:extLst>
        </xdr:cNvPr>
        <xdr:cNvSpPr txBox="1"/>
      </xdr:nvSpPr>
      <xdr:spPr>
        <a:xfrm>
          <a:off x="4673600" y="1039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1" name="フローチャート: 判断 180">
          <a:extLst>
            <a:ext uri="{FF2B5EF4-FFF2-40B4-BE49-F238E27FC236}">
              <a16:creationId xmlns:a16="http://schemas.microsoft.com/office/drawing/2014/main" id="{2F59E8E9-822D-416E-A996-DB31DFB70878}"/>
            </a:ext>
          </a:extLst>
        </xdr:cNvPr>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2" name="フローチャート: 判断 181">
          <a:extLst>
            <a:ext uri="{FF2B5EF4-FFF2-40B4-BE49-F238E27FC236}">
              <a16:creationId xmlns:a16="http://schemas.microsoft.com/office/drawing/2014/main" id="{0D7DBB96-C5A8-4DFA-AF9E-BD72E6716C86}"/>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83" name="フローチャート: 判断 182">
          <a:extLst>
            <a:ext uri="{FF2B5EF4-FFF2-40B4-BE49-F238E27FC236}">
              <a16:creationId xmlns:a16="http://schemas.microsoft.com/office/drawing/2014/main" id="{3F20CA42-EB82-4FAC-8198-AA112CF9B133}"/>
            </a:ext>
          </a:extLst>
        </xdr:cNvPr>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4" name="フローチャート: 判断 183">
          <a:extLst>
            <a:ext uri="{FF2B5EF4-FFF2-40B4-BE49-F238E27FC236}">
              <a16:creationId xmlns:a16="http://schemas.microsoft.com/office/drawing/2014/main" id="{BD646421-E187-4D20-8CBC-6D176F5DD8DD}"/>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85" name="フローチャート: 判断 184">
          <a:extLst>
            <a:ext uri="{FF2B5EF4-FFF2-40B4-BE49-F238E27FC236}">
              <a16:creationId xmlns:a16="http://schemas.microsoft.com/office/drawing/2014/main" id="{D8EAA7DE-9AE1-46CD-B511-38E884123AB6}"/>
            </a:ext>
          </a:extLst>
        </xdr:cNvPr>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FD9E561-D2BB-417C-A100-7FEFFC40D03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008A87E-36B1-4434-9887-F5D49EC0B3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AB4F392-B7C8-40DD-8FEA-56612173DEF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6478E41-6584-47FA-853D-5C39DC3B6D8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F0362D2-12EF-46BC-ABA4-9B6C0CC8C24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191" name="楕円 190">
          <a:extLst>
            <a:ext uri="{FF2B5EF4-FFF2-40B4-BE49-F238E27FC236}">
              <a16:creationId xmlns:a16="http://schemas.microsoft.com/office/drawing/2014/main" id="{D574114C-A203-4AFB-B762-CA8DA6CAB855}"/>
            </a:ext>
          </a:extLst>
        </xdr:cNvPr>
        <xdr:cNvSpPr/>
      </xdr:nvSpPr>
      <xdr:spPr>
        <a:xfrm>
          <a:off x="4584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9633</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1EC8F42-BE65-4306-813D-D29DC0B9F11D}"/>
            </a:ext>
          </a:extLst>
        </xdr:cNvPr>
        <xdr:cNvSpPr txBox="1"/>
      </xdr:nvSpPr>
      <xdr:spPr>
        <a:xfrm>
          <a:off x="4673600" y="1012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104322</xdr:rowOff>
    </xdr:from>
    <xdr:to>
      <xdr:col>20</xdr:col>
      <xdr:colOff>38100</xdr:colOff>
      <xdr:row>60</xdr:row>
      <xdr:rowOff>34472</xdr:rowOff>
    </xdr:to>
    <xdr:sp macro="" textlink="">
      <xdr:nvSpPr>
        <xdr:cNvPr id="193" name="楕円 192">
          <a:extLst>
            <a:ext uri="{FF2B5EF4-FFF2-40B4-BE49-F238E27FC236}">
              <a16:creationId xmlns:a16="http://schemas.microsoft.com/office/drawing/2014/main" id="{D9BDBD4E-4410-4EA5-ACBC-E3498C0C7482}"/>
            </a:ext>
          </a:extLst>
        </xdr:cNvPr>
        <xdr:cNvSpPr/>
      </xdr:nvSpPr>
      <xdr:spPr>
        <a:xfrm>
          <a:off x="3746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155122</xdr:rowOff>
    </xdr:from>
    <xdr:to>
      <xdr:col>24</xdr:col>
      <xdr:colOff>63500</xdr:colOff>
      <xdr:row>60</xdr:row>
      <xdr:rowOff>37556</xdr:rowOff>
    </xdr:to>
    <xdr:cxnSp macro="">
      <xdr:nvCxnSpPr>
        <xdr:cNvPr id="194" name="直線コネクタ 193">
          <a:extLst>
            <a:ext uri="{FF2B5EF4-FFF2-40B4-BE49-F238E27FC236}">
              <a16:creationId xmlns:a16="http://schemas.microsoft.com/office/drawing/2014/main" id="{D9385B5C-6950-4558-AEFF-7AD0A0E37340}"/>
            </a:ext>
          </a:extLst>
        </xdr:cNvPr>
        <xdr:cNvCxnSpPr/>
      </xdr:nvCxnSpPr>
      <xdr:spPr>
        <a:xfrm>
          <a:off x="3797300" y="1027067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114119</xdr:rowOff>
    </xdr:from>
    <xdr:to>
      <xdr:col>15</xdr:col>
      <xdr:colOff>101600</xdr:colOff>
      <xdr:row>60</xdr:row>
      <xdr:rowOff>44269</xdr:rowOff>
    </xdr:to>
    <xdr:sp macro="" textlink="">
      <xdr:nvSpPr>
        <xdr:cNvPr id="195" name="楕円 194">
          <a:extLst>
            <a:ext uri="{FF2B5EF4-FFF2-40B4-BE49-F238E27FC236}">
              <a16:creationId xmlns:a16="http://schemas.microsoft.com/office/drawing/2014/main" id="{1DBEEC58-93BC-43AE-B2AE-8DB6A4344D65}"/>
            </a:ext>
          </a:extLst>
        </xdr:cNvPr>
        <xdr:cNvSpPr/>
      </xdr:nvSpPr>
      <xdr:spPr>
        <a:xfrm>
          <a:off x="2857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155122</xdr:rowOff>
    </xdr:from>
    <xdr:to>
      <xdr:col>19</xdr:col>
      <xdr:colOff>177800</xdr:colOff>
      <xdr:row>59</xdr:row>
      <xdr:rowOff>164919</xdr:rowOff>
    </xdr:to>
    <xdr:cxnSp macro="">
      <xdr:nvCxnSpPr>
        <xdr:cNvPr id="196" name="直線コネクタ 195">
          <a:extLst>
            <a:ext uri="{FF2B5EF4-FFF2-40B4-BE49-F238E27FC236}">
              <a16:creationId xmlns:a16="http://schemas.microsoft.com/office/drawing/2014/main" id="{83C2154C-5F90-4E41-B7A3-B530F3FF40FE}"/>
            </a:ext>
          </a:extLst>
        </xdr:cNvPr>
        <xdr:cNvCxnSpPr/>
      </xdr:nvCxnSpPr>
      <xdr:spPr>
        <a:xfrm flipV="1">
          <a:off x="2908300" y="102706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87993</xdr:rowOff>
    </xdr:from>
    <xdr:to>
      <xdr:col>10</xdr:col>
      <xdr:colOff>165100</xdr:colOff>
      <xdr:row>60</xdr:row>
      <xdr:rowOff>18143</xdr:rowOff>
    </xdr:to>
    <xdr:sp macro="" textlink="">
      <xdr:nvSpPr>
        <xdr:cNvPr id="197" name="楕円 196">
          <a:extLst>
            <a:ext uri="{FF2B5EF4-FFF2-40B4-BE49-F238E27FC236}">
              <a16:creationId xmlns:a16="http://schemas.microsoft.com/office/drawing/2014/main" id="{99869A7D-CE89-4D92-9658-668BB9C1741D}"/>
            </a:ext>
          </a:extLst>
        </xdr:cNvPr>
        <xdr:cNvSpPr/>
      </xdr:nvSpPr>
      <xdr:spPr>
        <a:xfrm>
          <a:off x="1968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138793</xdr:rowOff>
    </xdr:from>
    <xdr:to>
      <xdr:col>15</xdr:col>
      <xdr:colOff>50800</xdr:colOff>
      <xdr:row>59</xdr:row>
      <xdr:rowOff>164919</xdr:rowOff>
    </xdr:to>
    <xdr:cxnSp macro="">
      <xdr:nvCxnSpPr>
        <xdr:cNvPr id="198" name="直線コネクタ 197">
          <a:extLst>
            <a:ext uri="{FF2B5EF4-FFF2-40B4-BE49-F238E27FC236}">
              <a16:creationId xmlns:a16="http://schemas.microsoft.com/office/drawing/2014/main" id="{16E62E80-96A1-43E3-9B56-56EAC2927030}"/>
            </a:ext>
          </a:extLst>
        </xdr:cNvPr>
        <xdr:cNvCxnSpPr/>
      </xdr:nvCxnSpPr>
      <xdr:spPr>
        <a:xfrm>
          <a:off x="2019300" y="102543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35741</xdr:rowOff>
    </xdr:from>
    <xdr:to>
      <xdr:col>6</xdr:col>
      <xdr:colOff>38100</xdr:colOff>
      <xdr:row>59</xdr:row>
      <xdr:rowOff>137341</xdr:rowOff>
    </xdr:to>
    <xdr:sp macro="" textlink="">
      <xdr:nvSpPr>
        <xdr:cNvPr id="199" name="楕円 198">
          <a:extLst>
            <a:ext uri="{FF2B5EF4-FFF2-40B4-BE49-F238E27FC236}">
              <a16:creationId xmlns:a16="http://schemas.microsoft.com/office/drawing/2014/main" id="{7F0B97F5-DE49-4E5A-82FD-463E5BB7AA15}"/>
            </a:ext>
          </a:extLst>
        </xdr:cNvPr>
        <xdr:cNvSpPr/>
      </xdr:nvSpPr>
      <xdr:spPr>
        <a:xfrm>
          <a:off x="1079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86541</xdr:rowOff>
    </xdr:from>
    <xdr:to>
      <xdr:col>10</xdr:col>
      <xdr:colOff>114300</xdr:colOff>
      <xdr:row>59</xdr:row>
      <xdr:rowOff>138793</xdr:rowOff>
    </xdr:to>
    <xdr:cxnSp macro="">
      <xdr:nvCxnSpPr>
        <xdr:cNvPr id="200" name="直線コネクタ 199">
          <a:extLst>
            <a:ext uri="{FF2B5EF4-FFF2-40B4-BE49-F238E27FC236}">
              <a16:creationId xmlns:a16="http://schemas.microsoft.com/office/drawing/2014/main" id="{57648C33-8A17-435D-9071-E4E93650F93F}"/>
            </a:ext>
          </a:extLst>
        </xdr:cNvPr>
        <xdr:cNvCxnSpPr/>
      </xdr:nvCxnSpPr>
      <xdr:spPr>
        <a:xfrm>
          <a:off x="1130300" y="102020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14168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C64485AB-6D93-4D04-AC82-F943AAA66A03}"/>
            </a:ext>
          </a:extLst>
        </xdr:cNvPr>
        <xdr:cNvSpPr txBox="1"/>
      </xdr:nvSpPr>
      <xdr:spPr>
        <a:xfrm>
          <a:off x="3582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B80695D6-024A-43E7-B24E-29AD37C231C6}"/>
            </a:ext>
          </a:extLst>
        </xdr:cNvPr>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2019F5B5-0E55-4F09-BE26-8085CCCE8E42}"/>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151328</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1510E4B6-0906-4503-9F6D-596B2510D677}"/>
            </a:ext>
          </a:extLst>
        </xdr:cNvPr>
        <xdr:cNvSpPr txBox="1"/>
      </xdr:nvSpPr>
      <xdr:spPr>
        <a:xfrm>
          <a:off x="927744" y="1043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50999</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222A1932-60CB-452A-BA23-0203E08C49DF}"/>
            </a:ext>
          </a:extLst>
        </xdr:cNvPr>
        <xdr:cNvSpPr txBox="1"/>
      </xdr:nvSpPr>
      <xdr:spPr>
        <a:xfrm>
          <a:off x="3582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208EA8C6-50EB-4B83-B055-AECD981E8EDF}"/>
            </a:ext>
          </a:extLst>
        </xdr:cNvPr>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34670</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D252C672-C3B4-4EEF-8F93-C01B66B5576A}"/>
            </a:ext>
          </a:extLst>
        </xdr:cNvPr>
        <xdr:cNvSpPr txBox="1"/>
      </xdr:nvSpPr>
      <xdr:spPr>
        <a:xfrm>
          <a:off x="1816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153868</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5FEEE09C-5181-40C0-BD11-72A7F65ED2B9}"/>
            </a:ext>
          </a:extLst>
        </xdr:cNvPr>
        <xdr:cNvSpPr txBox="1"/>
      </xdr:nvSpPr>
      <xdr:spPr>
        <a:xfrm>
          <a:off x="927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DC3EED7-8B16-4799-9AC7-19DB048FEA0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8CAF3B8F-EF2E-4BD4-8D42-E735AD34E5C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E68C8F53-7963-4495-BE72-83FB2ACF8D6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4F8C989-6175-456F-99C0-0D5E60DD91B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A3541931-FBC9-46BD-A1D6-D1F8B575DC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49226759-024C-4E61-9BDE-975B3E6EF4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2FB1AE7E-4FDD-4920-B7B7-E07C107CDAF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ABA89A13-1754-4431-A48B-317F0DAFB9D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53141F2B-EF83-4BE0-87ED-227C488520D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9442070E-E80B-41EC-927E-2B8CAF0637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28EB00B3-983F-412F-A23D-89845EDA2C6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57E4CB5E-8162-49D8-86C9-98162B00063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59DE8DE0-B77B-476C-94D2-347CA34A73B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a:extLst>
            <a:ext uri="{FF2B5EF4-FFF2-40B4-BE49-F238E27FC236}">
              <a16:creationId xmlns:a16="http://schemas.microsoft.com/office/drawing/2014/main" id="{47448EE0-12A4-4059-9108-A24401FAE65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9F20CB05-FB0E-4FD3-A069-CED5EED9468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4" name="テキスト ボックス 223">
          <a:extLst>
            <a:ext uri="{FF2B5EF4-FFF2-40B4-BE49-F238E27FC236}">
              <a16:creationId xmlns:a16="http://schemas.microsoft.com/office/drawing/2014/main" id="{707F34A0-95E5-4FC2-BE40-16D37594866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311A8B77-022F-43A8-A9A5-57BA89B7BA9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6" name="テキスト ボックス 225">
          <a:extLst>
            <a:ext uri="{FF2B5EF4-FFF2-40B4-BE49-F238E27FC236}">
              <a16:creationId xmlns:a16="http://schemas.microsoft.com/office/drawing/2014/main" id="{EADC1037-EDAE-4AEA-9647-995016023F9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ADD03AB1-E5A8-437B-A7C4-4DE1150E08D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8" name="テキスト ボックス 227">
          <a:extLst>
            <a:ext uri="{FF2B5EF4-FFF2-40B4-BE49-F238E27FC236}">
              <a16:creationId xmlns:a16="http://schemas.microsoft.com/office/drawing/2014/main" id="{0AD5000E-2961-47E1-95A7-5A18C856629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9466BC5D-383A-4525-BF10-2DD92F55BDE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76C62487-2562-4F7F-A80D-3E6353B17BC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C16F1F2D-34B9-44FA-8AA1-A042C22B654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32" name="直線コネクタ 231">
          <a:extLst>
            <a:ext uri="{FF2B5EF4-FFF2-40B4-BE49-F238E27FC236}">
              <a16:creationId xmlns:a16="http://schemas.microsoft.com/office/drawing/2014/main" id="{EFCEE235-95D7-4886-9766-D96296CFFFAA}"/>
            </a:ext>
          </a:extLst>
        </xdr:cNvPr>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55799F21-9F73-4E89-8AEA-19B84C62B074}"/>
            </a:ext>
          </a:extLst>
        </xdr:cNvPr>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34" name="直線コネクタ 233">
          <a:extLst>
            <a:ext uri="{FF2B5EF4-FFF2-40B4-BE49-F238E27FC236}">
              <a16:creationId xmlns:a16="http://schemas.microsoft.com/office/drawing/2014/main" id="{FE5CEAB0-15B0-4EB1-9DE7-933C460C575E}"/>
            </a:ext>
          </a:extLst>
        </xdr:cNvPr>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F4161280-2B74-4FB0-874C-B1567B90E72A}"/>
            </a:ext>
          </a:extLst>
        </xdr:cNvPr>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36" name="直線コネクタ 235">
          <a:extLst>
            <a:ext uri="{FF2B5EF4-FFF2-40B4-BE49-F238E27FC236}">
              <a16:creationId xmlns:a16="http://schemas.microsoft.com/office/drawing/2014/main" id="{20E17459-4AB6-4BB7-A88C-E7FCF5ACD291}"/>
            </a:ext>
          </a:extLst>
        </xdr:cNvPr>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80412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1F58AB04-96F4-4761-BCE1-B8DA5D94BB82}"/>
            </a:ext>
          </a:extLst>
        </xdr:cNvPr>
        <xdr:cNvSpPr txBox="1"/>
      </xdr:nvSpPr>
      <xdr:spPr>
        <a:xfrm>
          <a:off x="10515600" y="10710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38" name="フローチャート: 判断 237">
          <a:extLst>
            <a:ext uri="{FF2B5EF4-FFF2-40B4-BE49-F238E27FC236}">
              <a16:creationId xmlns:a16="http://schemas.microsoft.com/office/drawing/2014/main" id="{DC412211-093C-4777-BFE7-6342F3147E39}"/>
            </a:ext>
          </a:extLst>
        </xdr:cNvPr>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39" name="フローチャート: 判断 238">
          <a:extLst>
            <a:ext uri="{FF2B5EF4-FFF2-40B4-BE49-F238E27FC236}">
              <a16:creationId xmlns:a16="http://schemas.microsoft.com/office/drawing/2014/main" id="{24F02CE6-9CCC-4257-8E93-3BCE4B1AB525}"/>
            </a:ext>
          </a:extLst>
        </xdr:cNvPr>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40" name="フローチャート: 判断 239">
          <a:extLst>
            <a:ext uri="{FF2B5EF4-FFF2-40B4-BE49-F238E27FC236}">
              <a16:creationId xmlns:a16="http://schemas.microsoft.com/office/drawing/2014/main" id="{1064F3ED-2B43-4ED9-BA97-C8B45D76A65E}"/>
            </a:ext>
          </a:extLst>
        </xdr:cNvPr>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41" name="フローチャート: 判断 240">
          <a:extLst>
            <a:ext uri="{FF2B5EF4-FFF2-40B4-BE49-F238E27FC236}">
              <a16:creationId xmlns:a16="http://schemas.microsoft.com/office/drawing/2014/main" id="{D4263702-AC94-4471-BEF9-FE42647011BF}"/>
            </a:ext>
          </a:extLst>
        </xdr:cNvPr>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42" name="フローチャート: 判断 241">
          <a:extLst>
            <a:ext uri="{FF2B5EF4-FFF2-40B4-BE49-F238E27FC236}">
              <a16:creationId xmlns:a16="http://schemas.microsoft.com/office/drawing/2014/main" id="{A58B7786-BF41-4664-9493-0447D26E1C2F}"/>
            </a:ext>
          </a:extLst>
        </xdr:cNvPr>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C496053-7745-4983-80D4-00AEE8E71E3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7923B3D-373C-4410-923F-4146969398F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1DBA17B-BD57-48D1-B73F-9E06E6928A8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E8A3198-E1B3-4F88-B80A-70D910C7043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BB77102-1CED-4126-9EC7-660BB05C2DD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53583</xdr:rowOff>
    </xdr:from>
    <xdr:to>
      <xdr:col>55</xdr:col>
      <xdr:colOff>50800</xdr:colOff>
      <xdr:row>56</xdr:row>
      <xdr:rowOff>155183</xdr:rowOff>
    </xdr:to>
    <xdr:sp macro="" textlink="">
      <xdr:nvSpPr>
        <xdr:cNvPr id="248" name="楕円 247">
          <a:extLst>
            <a:ext uri="{FF2B5EF4-FFF2-40B4-BE49-F238E27FC236}">
              <a16:creationId xmlns:a16="http://schemas.microsoft.com/office/drawing/2014/main" id="{D21C466D-498D-4C07-A09D-0AE8742852E0}"/>
            </a:ext>
          </a:extLst>
        </xdr:cNvPr>
        <xdr:cNvSpPr/>
      </xdr:nvSpPr>
      <xdr:spPr>
        <a:xfrm>
          <a:off x="10426700" y="96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6610</xdr:rowOff>
    </xdr:from>
    <xdr:ext cx="690189" cy="259045"/>
    <xdr:sp macro="" textlink="">
      <xdr:nvSpPr>
        <xdr:cNvPr id="249" name="【橋りょう・トンネル】&#10;一人当たり有形固定資産（償却資産）額該当値テキスト">
          <a:extLst>
            <a:ext uri="{FF2B5EF4-FFF2-40B4-BE49-F238E27FC236}">
              <a16:creationId xmlns:a16="http://schemas.microsoft.com/office/drawing/2014/main" id="{3DFBC526-59A6-4A7D-81C9-4982165AC2E3}"/>
            </a:ext>
          </a:extLst>
        </xdr:cNvPr>
        <xdr:cNvSpPr txBox="1"/>
      </xdr:nvSpPr>
      <xdr:spPr>
        <a:xfrm>
          <a:off x="10515600" y="960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97230</xdr:rowOff>
    </xdr:from>
    <xdr:to>
      <xdr:col>50</xdr:col>
      <xdr:colOff>165100</xdr:colOff>
      <xdr:row>57</xdr:row>
      <xdr:rowOff>27380</xdr:rowOff>
    </xdr:to>
    <xdr:sp macro="" textlink="">
      <xdr:nvSpPr>
        <xdr:cNvPr id="250" name="楕円 249">
          <a:extLst>
            <a:ext uri="{FF2B5EF4-FFF2-40B4-BE49-F238E27FC236}">
              <a16:creationId xmlns:a16="http://schemas.microsoft.com/office/drawing/2014/main" id="{17B1205A-CAD4-4492-A6BB-BA7C295AA609}"/>
            </a:ext>
          </a:extLst>
        </xdr:cNvPr>
        <xdr:cNvSpPr/>
      </xdr:nvSpPr>
      <xdr:spPr>
        <a:xfrm>
          <a:off x="9588500" y="96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104383</xdr:rowOff>
    </xdr:from>
    <xdr:to>
      <xdr:col>55</xdr:col>
      <xdr:colOff>0</xdr:colOff>
      <xdr:row>56</xdr:row>
      <xdr:rowOff>148030</xdr:rowOff>
    </xdr:to>
    <xdr:cxnSp macro="">
      <xdr:nvCxnSpPr>
        <xdr:cNvPr id="251" name="直線コネクタ 250">
          <a:extLst>
            <a:ext uri="{FF2B5EF4-FFF2-40B4-BE49-F238E27FC236}">
              <a16:creationId xmlns:a16="http://schemas.microsoft.com/office/drawing/2014/main" id="{9E5080D0-64E0-48F4-95F4-DBC899992734}"/>
            </a:ext>
          </a:extLst>
        </xdr:cNvPr>
        <xdr:cNvCxnSpPr/>
      </xdr:nvCxnSpPr>
      <xdr:spPr>
        <a:xfrm flipV="1">
          <a:off x="9639300" y="9705583"/>
          <a:ext cx="838200" cy="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139140</xdr:rowOff>
    </xdr:from>
    <xdr:to>
      <xdr:col>46</xdr:col>
      <xdr:colOff>38100</xdr:colOff>
      <xdr:row>57</xdr:row>
      <xdr:rowOff>69290</xdr:rowOff>
    </xdr:to>
    <xdr:sp macro="" textlink="">
      <xdr:nvSpPr>
        <xdr:cNvPr id="252" name="楕円 251">
          <a:extLst>
            <a:ext uri="{FF2B5EF4-FFF2-40B4-BE49-F238E27FC236}">
              <a16:creationId xmlns:a16="http://schemas.microsoft.com/office/drawing/2014/main" id="{9C4EBA3C-FC02-4CE3-9950-0B577C45E177}"/>
            </a:ext>
          </a:extLst>
        </xdr:cNvPr>
        <xdr:cNvSpPr/>
      </xdr:nvSpPr>
      <xdr:spPr>
        <a:xfrm>
          <a:off x="8699500" y="97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148030</xdr:rowOff>
    </xdr:from>
    <xdr:to>
      <xdr:col>50</xdr:col>
      <xdr:colOff>114300</xdr:colOff>
      <xdr:row>57</xdr:row>
      <xdr:rowOff>18490</xdr:rowOff>
    </xdr:to>
    <xdr:cxnSp macro="">
      <xdr:nvCxnSpPr>
        <xdr:cNvPr id="253" name="直線コネクタ 252">
          <a:extLst>
            <a:ext uri="{FF2B5EF4-FFF2-40B4-BE49-F238E27FC236}">
              <a16:creationId xmlns:a16="http://schemas.microsoft.com/office/drawing/2014/main" id="{88A91AE4-92CA-43E5-BE8F-BA1F7B7403B4}"/>
            </a:ext>
          </a:extLst>
        </xdr:cNvPr>
        <xdr:cNvCxnSpPr/>
      </xdr:nvCxnSpPr>
      <xdr:spPr>
        <a:xfrm flipV="1">
          <a:off x="8750300" y="97492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1961</xdr:rowOff>
    </xdr:from>
    <xdr:to>
      <xdr:col>41</xdr:col>
      <xdr:colOff>101600</xdr:colOff>
      <xdr:row>57</xdr:row>
      <xdr:rowOff>103561</xdr:rowOff>
    </xdr:to>
    <xdr:sp macro="" textlink="">
      <xdr:nvSpPr>
        <xdr:cNvPr id="254" name="楕円 253">
          <a:extLst>
            <a:ext uri="{FF2B5EF4-FFF2-40B4-BE49-F238E27FC236}">
              <a16:creationId xmlns:a16="http://schemas.microsoft.com/office/drawing/2014/main" id="{721A4578-EC83-4597-A57A-B93522F33DA4}"/>
            </a:ext>
          </a:extLst>
        </xdr:cNvPr>
        <xdr:cNvSpPr/>
      </xdr:nvSpPr>
      <xdr:spPr>
        <a:xfrm>
          <a:off x="7810500" y="977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18490</xdr:rowOff>
    </xdr:from>
    <xdr:to>
      <xdr:col>45</xdr:col>
      <xdr:colOff>177800</xdr:colOff>
      <xdr:row>57</xdr:row>
      <xdr:rowOff>52761</xdr:rowOff>
    </xdr:to>
    <xdr:cxnSp macro="">
      <xdr:nvCxnSpPr>
        <xdr:cNvPr id="255" name="直線コネクタ 254">
          <a:extLst>
            <a:ext uri="{FF2B5EF4-FFF2-40B4-BE49-F238E27FC236}">
              <a16:creationId xmlns:a16="http://schemas.microsoft.com/office/drawing/2014/main" id="{B743AE73-9999-42EC-9AAC-D7A3682134F4}"/>
            </a:ext>
          </a:extLst>
        </xdr:cNvPr>
        <xdr:cNvCxnSpPr/>
      </xdr:nvCxnSpPr>
      <xdr:spPr>
        <a:xfrm flipV="1">
          <a:off x="7861300" y="9791140"/>
          <a:ext cx="889000" cy="3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152385</xdr:rowOff>
    </xdr:from>
    <xdr:to>
      <xdr:col>36</xdr:col>
      <xdr:colOff>165100</xdr:colOff>
      <xdr:row>60</xdr:row>
      <xdr:rowOff>82535</xdr:rowOff>
    </xdr:to>
    <xdr:sp macro="" textlink="">
      <xdr:nvSpPr>
        <xdr:cNvPr id="256" name="楕円 255">
          <a:extLst>
            <a:ext uri="{FF2B5EF4-FFF2-40B4-BE49-F238E27FC236}">
              <a16:creationId xmlns:a16="http://schemas.microsoft.com/office/drawing/2014/main" id="{9B9AB368-6FEC-43C7-A7B0-EC70AD1F67D5}"/>
            </a:ext>
          </a:extLst>
        </xdr:cNvPr>
        <xdr:cNvSpPr/>
      </xdr:nvSpPr>
      <xdr:spPr>
        <a:xfrm>
          <a:off x="6921500" y="1026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52761</xdr:rowOff>
    </xdr:from>
    <xdr:to>
      <xdr:col>41</xdr:col>
      <xdr:colOff>50800</xdr:colOff>
      <xdr:row>60</xdr:row>
      <xdr:rowOff>31735</xdr:rowOff>
    </xdr:to>
    <xdr:cxnSp macro="">
      <xdr:nvCxnSpPr>
        <xdr:cNvPr id="257" name="直線コネクタ 256">
          <a:extLst>
            <a:ext uri="{FF2B5EF4-FFF2-40B4-BE49-F238E27FC236}">
              <a16:creationId xmlns:a16="http://schemas.microsoft.com/office/drawing/2014/main" id="{34105DFB-D5F6-4A38-B2CE-F9A9BFF5ED6B}"/>
            </a:ext>
          </a:extLst>
        </xdr:cNvPr>
        <xdr:cNvCxnSpPr/>
      </xdr:nvCxnSpPr>
      <xdr:spPr>
        <a:xfrm flipV="1">
          <a:off x="6972300" y="9825411"/>
          <a:ext cx="889000" cy="49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12226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CA57567E-60B1-48F1-8B6F-32EA2C63E753}"/>
            </a:ext>
          </a:extLst>
        </xdr:cNvPr>
        <xdr:cNvSpPr txBox="1"/>
      </xdr:nvSpPr>
      <xdr:spPr>
        <a:xfrm>
          <a:off x="9327095" y="1081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11751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797386C0-E24C-4F0B-AE29-3B3CB460B48E}"/>
            </a:ext>
          </a:extLst>
        </xdr:cNvPr>
        <xdr:cNvSpPr txBox="1"/>
      </xdr:nvSpPr>
      <xdr:spPr>
        <a:xfrm>
          <a:off x="84507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13435</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2A43CB04-033F-4DC4-B785-3D2490061FD5}"/>
            </a:ext>
          </a:extLst>
        </xdr:cNvPr>
        <xdr:cNvSpPr txBox="1"/>
      </xdr:nvSpPr>
      <xdr:spPr>
        <a:xfrm>
          <a:off x="7561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67267</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2F726797-A635-4979-AEEA-8806E6FD9BEA}"/>
            </a:ext>
          </a:extLst>
        </xdr:cNvPr>
        <xdr:cNvSpPr txBox="1"/>
      </xdr:nvSpPr>
      <xdr:spPr>
        <a:xfrm>
          <a:off x="6672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43907</xdr:rowOff>
    </xdr:from>
    <xdr:ext cx="690189" cy="259045"/>
    <xdr:sp macro="" textlink="">
      <xdr:nvSpPr>
        <xdr:cNvPr id="262" name="n_1mainValue【橋りょう・トンネル】&#10;一人当たり有形固定資産（償却資産）額">
          <a:extLst>
            <a:ext uri="{FF2B5EF4-FFF2-40B4-BE49-F238E27FC236}">
              <a16:creationId xmlns:a16="http://schemas.microsoft.com/office/drawing/2014/main" id="{7A9C2699-1D5B-480C-9FFC-1AF48762E6B1}"/>
            </a:ext>
          </a:extLst>
        </xdr:cNvPr>
        <xdr:cNvSpPr txBox="1"/>
      </xdr:nvSpPr>
      <xdr:spPr>
        <a:xfrm>
          <a:off x="9281505" y="94736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55</xdr:row>
      <xdr:rowOff>85817</xdr:rowOff>
    </xdr:from>
    <xdr:ext cx="690189" cy="259045"/>
    <xdr:sp macro="" textlink="">
      <xdr:nvSpPr>
        <xdr:cNvPr id="263" name="n_2mainValue【橋りょう・トンネル】&#10;一人当たり有形固定資産（償却資産）額">
          <a:extLst>
            <a:ext uri="{FF2B5EF4-FFF2-40B4-BE49-F238E27FC236}">
              <a16:creationId xmlns:a16="http://schemas.microsoft.com/office/drawing/2014/main" id="{BBC90038-D993-45BA-923A-A36A7F6AB970}"/>
            </a:ext>
          </a:extLst>
        </xdr:cNvPr>
        <xdr:cNvSpPr txBox="1"/>
      </xdr:nvSpPr>
      <xdr:spPr>
        <a:xfrm>
          <a:off x="8405205" y="9515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55</xdr:row>
      <xdr:rowOff>120088</xdr:rowOff>
    </xdr:from>
    <xdr:ext cx="690189" cy="259045"/>
    <xdr:sp macro="" textlink="">
      <xdr:nvSpPr>
        <xdr:cNvPr id="264" name="n_3mainValue【橋りょう・トンネル】&#10;一人当たり有形固定資産（償却資産）額">
          <a:extLst>
            <a:ext uri="{FF2B5EF4-FFF2-40B4-BE49-F238E27FC236}">
              <a16:creationId xmlns:a16="http://schemas.microsoft.com/office/drawing/2014/main" id="{BAC1E23B-681A-4441-9AE1-997FB9E76029}"/>
            </a:ext>
          </a:extLst>
        </xdr:cNvPr>
        <xdr:cNvSpPr txBox="1"/>
      </xdr:nvSpPr>
      <xdr:spPr>
        <a:xfrm>
          <a:off x="7516205" y="95498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99062</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1790C3F0-DC5A-45F8-9F51-3F9C37C97AAF}"/>
            </a:ext>
          </a:extLst>
        </xdr:cNvPr>
        <xdr:cNvSpPr txBox="1"/>
      </xdr:nvSpPr>
      <xdr:spPr>
        <a:xfrm>
          <a:off x="6672795" y="1004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73798082-7913-4763-B344-945E1F6CB28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E6FCA77A-AEC3-4D4E-9B76-F00D4C26FD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8DDD5666-9C6D-47A5-BFC2-619AB48EEFE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B4F803C-4D48-4E74-B963-9CFF96A2EB1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BD569C82-90F0-4FE6-867E-4EC374B3C2A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C2706B86-7AE4-4B46-A8D1-A20CB19C6E3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7DB607D9-0C8A-4FF8-972F-38CCBDD13BD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D487C8EE-F851-46D0-8CF6-F5B9AA23766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F6ADFD7A-5C03-48A0-BF61-074715E5DB0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4CB80DA-56CA-4BBD-8DAB-E60C67E788A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7FE4A60-9448-48B8-8990-458A98AC931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8FFD41EC-6B5E-4071-8111-C206095F3F9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942B344C-911D-437A-BF74-AB353750B79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FCDF88D2-44E6-41BE-8AA2-1F49FBC5EC7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6F15B200-D1DE-45D5-B5B5-9A59BA7B373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899E712D-D45C-4A94-8605-79AD714B509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22F1B9ED-9F71-4603-9D14-4369A4CCA49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1CA822C3-9071-4263-A3A4-DD1D4389FBF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E678880A-3D7A-41A7-904B-8F529544135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821081F3-D4CB-41AF-9C2B-B939EC21C68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DA0D0B94-6AB0-4009-9FFE-DE01EB6A604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EFAD789-9403-49E1-A846-2629A8D35F3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8725E5A9-EAF8-4E20-B9E9-E00A89420FF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AEA628E5-B4B1-4FCF-AB30-9AF7E33D55E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22B1F9-23E2-4033-875B-88CDD2A912B9}"/>
            </a:ext>
          </a:extLst>
        </xdr:cNvPr>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DE42007F-7931-428F-ABE2-0681C921685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9B338191-C502-4AA3-9386-9190132D29C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EC6E0E1F-6970-42BD-B3CF-C21AB8D1F1BB}"/>
            </a:ext>
          </a:extLst>
        </xdr:cNvPr>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94" name="直線コネクタ 293">
          <a:extLst>
            <a:ext uri="{FF2B5EF4-FFF2-40B4-BE49-F238E27FC236}">
              <a16:creationId xmlns:a16="http://schemas.microsoft.com/office/drawing/2014/main" id="{23D398C1-13ED-4E38-858E-F5CD4789567E}"/>
            </a:ext>
          </a:extLst>
        </xdr:cNvPr>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12082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9B5CA9EF-EDAC-43A6-B97F-1540928CC8CA}"/>
            </a:ext>
          </a:extLst>
        </xdr:cNvPr>
        <xdr:cNvSpPr txBox="1"/>
      </xdr:nvSpPr>
      <xdr:spPr>
        <a:xfrm>
          <a:off x="4673600" y="1407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96" name="フローチャート: 判断 295">
          <a:extLst>
            <a:ext uri="{FF2B5EF4-FFF2-40B4-BE49-F238E27FC236}">
              <a16:creationId xmlns:a16="http://schemas.microsoft.com/office/drawing/2014/main" id="{9B9E8654-08D7-42BC-BBBE-5957217EE80D}"/>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97" name="フローチャート: 判断 296">
          <a:extLst>
            <a:ext uri="{FF2B5EF4-FFF2-40B4-BE49-F238E27FC236}">
              <a16:creationId xmlns:a16="http://schemas.microsoft.com/office/drawing/2014/main" id="{4E0F08C2-AAA2-4C83-9EE8-BF8E8BAA8844}"/>
            </a:ext>
          </a:extLst>
        </xdr:cNvPr>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8" name="フローチャート: 判断 297">
          <a:extLst>
            <a:ext uri="{FF2B5EF4-FFF2-40B4-BE49-F238E27FC236}">
              <a16:creationId xmlns:a16="http://schemas.microsoft.com/office/drawing/2014/main" id="{2A7D5D9E-D2A6-4C2A-AA2B-93F0A9C83355}"/>
            </a:ext>
          </a:extLst>
        </xdr:cNvPr>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99" name="フローチャート: 判断 298">
          <a:extLst>
            <a:ext uri="{FF2B5EF4-FFF2-40B4-BE49-F238E27FC236}">
              <a16:creationId xmlns:a16="http://schemas.microsoft.com/office/drawing/2014/main" id="{F5C28510-5A9E-4FB9-8241-9F6668E04533}"/>
            </a:ext>
          </a:extLst>
        </xdr:cNvPr>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300" name="フローチャート: 判断 299">
          <a:extLst>
            <a:ext uri="{FF2B5EF4-FFF2-40B4-BE49-F238E27FC236}">
              <a16:creationId xmlns:a16="http://schemas.microsoft.com/office/drawing/2014/main" id="{EF88F7D9-4BA9-4754-B4DF-DF8C8B249322}"/>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82EF59C-EDA0-451A-B93E-CEE61DABCB3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6A4F2CC-B247-4FF5-9FA2-10C5905DD3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1A43E39-E3F4-4606-B053-CDBB7C168EE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F03818F-2F9B-4EC1-A362-8ACA6E0467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3A703F8-2D68-4002-A9AA-727F945BFB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306" name="楕円 305">
          <a:extLst>
            <a:ext uri="{FF2B5EF4-FFF2-40B4-BE49-F238E27FC236}">
              <a16:creationId xmlns:a16="http://schemas.microsoft.com/office/drawing/2014/main" id="{CE74B3D6-1EFB-49E4-BA37-9E486B263B3F}"/>
            </a:ext>
          </a:extLst>
        </xdr:cNvPr>
        <xdr:cNvSpPr/>
      </xdr:nvSpPr>
      <xdr:spPr>
        <a:xfrm>
          <a:off x="4584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F5357BF3-8328-4487-AA1D-CB1386DA439D}"/>
            </a:ext>
          </a:extLst>
        </xdr:cNvPr>
        <xdr:cNvSpPr txBox="1"/>
      </xdr:nvSpPr>
      <xdr:spPr>
        <a:xfrm>
          <a:off x="467360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137795</xdr:rowOff>
    </xdr:from>
    <xdr:to>
      <xdr:col>20</xdr:col>
      <xdr:colOff>38100</xdr:colOff>
      <xdr:row>83</xdr:row>
      <xdr:rowOff>67945</xdr:rowOff>
    </xdr:to>
    <xdr:sp macro="" textlink="">
      <xdr:nvSpPr>
        <xdr:cNvPr id="308" name="楕円 307">
          <a:extLst>
            <a:ext uri="{FF2B5EF4-FFF2-40B4-BE49-F238E27FC236}">
              <a16:creationId xmlns:a16="http://schemas.microsoft.com/office/drawing/2014/main" id="{A9152751-1631-452C-BEE7-768EFAD6B1BF}"/>
            </a:ext>
          </a:extLst>
        </xdr:cNvPr>
        <xdr:cNvSpPr/>
      </xdr:nvSpPr>
      <xdr:spPr>
        <a:xfrm>
          <a:off x="3746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17145</xdr:rowOff>
    </xdr:from>
    <xdr:to>
      <xdr:col>24</xdr:col>
      <xdr:colOff>63500</xdr:colOff>
      <xdr:row>83</xdr:row>
      <xdr:rowOff>68580</xdr:rowOff>
    </xdr:to>
    <xdr:cxnSp macro="">
      <xdr:nvCxnSpPr>
        <xdr:cNvPr id="309" name="直線コネクタ 308">
          <a:extLst>
            <a:ext uri="{FF2B5EF4-FFF2-40B4-BE49-F238E27FC236}">
              <a16:creationId xmlns:a16="http://schemas.microsoft.com/office/drawing/2014/main" id="{F90A1FA8-1C08-4F80-AAF2-B3861F523167}"/>
            </a:ext>
          </a:extLst>
        </xdr:cNvPr>
        <xdr:cNvCxnSpPr/>
      </xdr:nvCxnSpPr>
      <xdr:spPr>
        <a:xfrm>
          <a:off x="3797300" y="142474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310" name="楕円 309">
          <a:extLst>
            <a:ext uri="{FF2B5EF4-FFF2-40B4-BE49-F238E27FC236}">
              <a16:creationId xmlns:a16="http://schemas.microsoft.com/office/drawing/2014/main" id="{CF61FE58-5693-4BA5-8B9D-9026269B85DF}"/>
            </a:ext>
          </a:extLst>
        </xdr:cNvPr>
        <xdr:cNvSpPr/>
      </xdr:nvSpPr>
      <xdr:spPr>
        <a:xfrm>
          <a:off x="2857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17145</xdr:rowOff>
    </xdr:to>
    <xdr:cxnSp macro="">
      <xdr:nvCxnSpPr>
        <xdr:cNvPr id="311" name="直線コネクタ 310">
          <a:extLst>
            <a:ext uri="{FF2B5EF4-FFF2-40B4-BE49-F238E27FC236}">
              <a16:creationId xmlns:a16="http://schemas.microsoft.com/office/drawing/2014/main" id="{5F0F0FFC-8DA5-4B2D-8457-7FC4BD588AE0}"/>
            </a:ext>
          </a:extLst>
        </xdr:cNvPr>
        <xdr:cNvCxnSpPr/>
      </xdr:nvCxnSpPr>
      <xdr:spPr>
        <a:xfrm>
          <a:off x="2908300" y="142265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19686</xdr:rowOff>
    </xdr:from>
    <xdr:to>
      <xdr:col>10</xdr:col>
      <xdr:colOff>165100</xdr:colOff>
      <xdr:row>82</xdr:row>
      <xdr:rowOff>121286</xdr:rowOff>
    </xdr:to>
    <xdr:sp macro="" textlink="">
      <xdr:nvSpPr>
        <xdr:cNvPr id="312" name="楕円 311">
          <a:extLst>
            <a:ext uri="{FF2B5EF4-FFF2-40B4-BE49-F238E27FC236}">
              <a16:creationId xmlns:a16="http://schemas.microsoft.com/office/drawing/2014/main" id="{D11AB58E-DB03-4A78-90DD-FD9B35D2BF81}"/>
            </a:ext>
          </a:extLst>
        </xdr:cNvPr>
        <xdr:cNvSpPr/>
      </xdr:nvSpPr>
      <xdr:spPr>
        <a:xfrm>
          <a:off x="1968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70486</xdr:rowOff>
    </xdr:from>
    <xdr:to>
      <xdr:col>15</xdr:col>
      <xdr:colOff>50800</xdr:colOff>
      <xdr:row>82</xdr:row>
      <xdr:rowOff>167639</xdr:rowOff>
    </xdr:to>
    <xdr:cxnSp macro="">
      <xdr:nvCxnSpPr>
        <xdr:cNvPr id="313" name="直線コネクタ 312">
          <a:extLst>
            <a:ext uri="{FF2B5EF4-FFF2-40B4-BE49-F238E27FC236}">
              <a16:creationId xmlns:a16="http://schemas.microsoft.com/office/drawing/2014/main" id="{E70ACC6E-7A3A-45B8-AE56-639431CA39C6}"/>
            </a:ext>
          </a:extLst>
        </xdr:cNvPr>
        <xdr:cNvCxnSpPr/>
      </xdr:nvCxnSpPr>
      <xdr:spPr>
        <a:xfrm>
          <a:off x="2019300" y="14129386"/>
          <a:ext cx="8890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xdr:rowOff>
    </xdr:from>
    <xdr:to>
      <xdr:col>6</xdr:col>
      <xdr:colOff>38100</xdr:colOff>
      <xdr:row>82</xdr:row>
      <xdr:rowOff>115570</xdr:rowOff>
    </xdr:to>
    <xdr:sp macro="" textlink="">
      <xdr:nvSpPr>
        <xdr:cNvPr id="314" name="楕円 313">
          <a:extLst>
            <a:ext uri="{FF2B5EF4-FFF2-40B4-BE49-F238E27FC236}">
              <a16:creationId xmlns:a16="http://schemas.microsoft.com/office/drawing/2014/main" id="{2CC9D4BE-34E3-4DF9-BE24-832777FF4D17}"/>
            </a:ext>
          </a:extLst>
        </xdr:cNvPr>
        <xdr:cNvSpPr/>
      </xdr:nvSpPr>
      <xdr:spPr>
        <a:xfrm>
          <a:off x="1079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64770</xdr:rowOff>
    </xdr:from>
    <xdr:to>
      <xdr:col>10</xdr:col>
      <xdr:colOff>114300</xdr:colOff>
      <xdr:row>82</xdr:row>
      <xdr:rowOff>70486</xdr:rowOff>
    </xdr:to>
    <xdr:cxnSp macro="">
      <xdr:nvCxnSpPr>
        <xdr:cNvPr id="315" name="直線コネクタ 314">
          <a:extLst>
            <a:ext uri="{FF2B5EF4-FFF2-40B4-BE49-F238E27FC236}">
              <a16:creationId xmlns:a16="http://schemas.microsoft.com/office/drawing/2014/main" id="{EA88D56E-3F18-498E-9FEF-EB9B4A7E6391}"/>
            </a:ext>
          </a:extLst>
        </xdr:cNvPr>
        <xdr:cNvCxnSpPr/>
      </xdr:nvCxnSpPr>
      <xdr:spPr>
        <a:xfrm>
          <a:off x="1130300" y="141236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67327</xdr:rowOff>
    </xdr:from>
    <xdr:ext cx="405111" cy="259045"/>
    <xdr:sp macro="" textlink="">
      <xdr:nvSpPr>
        <xdr:cNvPr id="316" name="n_1aveValue【公営住宅】&#10;有形固定資産減価償却率">
          <a:extLst>
            <a:ext uri="{FF2B5EF4-FFF2-40B4-BE49-F238E27FC236}">
              <a16:creationId xmlns:a16="http://schemas.microsoft.com/office/drawing/2014/main" id="{B603878A-7734-4924-AB03-9384284117A5}"/>
            </a:ext>
          </a:extLst>
        </xdr:cNvPr>
        <xdr:cNvSpPr txBox="1"/>
      </xdr:nvSpPr>
      <xdr:spPr>
        <a:xfrm>
          <a:off x="35820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17" name="n_2aveValue【公営住宅】&#10;有形固定資産減価償却率">
          <a:extLst>
            <a:ext uri="{FF2B5EF4-FFF2-40B4-BE49-F238E27FC236}">
              <a16:creationId xmlns:a16="http://schemas.microsoft.com/office/drawing/2014/main" id="{D4B0F205-64B7-48AB-B5DC-EC25F9E28751}"/>
            </a:ext>
          </a:extLst>
        </xdr:cNvPr>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156227</xdr:rowOff>
    </xdr:from>
    <xdr:ext cx="405111" cy="259045"/>
    <xdr:sp macro="" textlink="">
      <xdr:nvSpPr>
        <xdr:cNvPr id="318" name="n_3aveValue【公営住宅】&#10;有形固定資産減価償却率">
          <a:extLst>
            <a:ext uri="{FF2B5EF4-FFF2-40B4-BE49-F238E27FC236}">
              <a16:creationId xmlns:a16="http://schemas.microsoft.com/office/drawing/2014/main" id="{D3AF6E5D-1F95-46BE-8813-7AA4DF8E9D9A}"/>
            </a:ext>
          </a:extLst>
        </xdr:cNvPr>
        <xdr:cNvSpPr txBox="1"/>
      </xdr:nvSpPr>
      <xdr:spPr>
        <a:xfrm>
          <a:off x="1816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19" name="n_4aveValue【公営住宅】&#10;有形固定資産減価償却率">
          <a:extLst>
            <a:ext uri="{FF2B5EF4-FFF2-40B4-BE49-F238E27FC236}">
              <a16:creationId xmlns:a16="http://schemas.microsoft.com/office/drawing/2014/main" id="{E15C39D8-733D-402E-B28F-B48EB11490B3}"/>
            </a:ext>
          </a:extLst>
        </xdr:cNvPr>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59072</xdr:rowOff>
    </xdr:from>
    <xdr:ext cx="405111" cy="259045"/>
    <xdr:sp macro="" textlink="">
      <xdr:nvSpPr>
        <xdr:cNvPr id="320" name="n_1mainValue【公営住宅】&#10;有形固定資産減価償却率">
          <a:extLst>
            <a:ext uri="{FF2B5EF4-FFF2-40B4-BE49-F238E27FC236}">
              <a16:creationId xmlns:a16="http://schemas.microsoft.com/office/drawing/2014/main" id="{7204E529-E62C-44AA-B2AA-8A66A75903B9}"/>
            </a:ext>
          </a:extLst>
        </xdr:cNvPr>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321" name="n_2mainValue【公営住宅】&#10;有形固定資産減価償却率">
          <a:extLst>
            <a:ext uri="{FF2B5EF4-FFF2-40B4-BE49-F238E27FC236}">
              <a16:creationId xmlns:a16="http://schemas.microsoft.com/office/drawing/2014/main" id="{BF59336E-6915-44E6-91BA-DF090C3F69BC}"/>
            </a:ext>
          </a:extLst>
        </xdr:cNvPr>
        <xdr:cNvSpPr txBox="1"/>
      </xdr:nvSpPr>
      <xdr:spPr>
        <a:xfrm>
          <a:off x="2705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137813</xdr:rowOff>
    </xdr:from>
    <xdr:ext cx="405111" cy="259045"/>
    <xdr:sp macro="" textlink="">
      <xdr:nvSpPr>
        <xdr:cNvPr id="322" name="n_3mainValue【公営住宅】&#10;有形固定資産減価償却率">
          <a:extLst>
            <a:ext uri="{FF2B5EF4-FFF2-40B4-BE49-F238E27FC236}">
              <a16:creationId xmlns:a16="http://schemas.microsoft.com/office/drawing/2014/main" id="{67694A1F-4BEC-42E3-9B6F-F8C75007AE71}"/>
            </a:ext>
          </a:extLst>
        </xdr:cNvPr>
        <xdr:cNvSpPr txBox="1"/>
      </xdr:nvSpPr>
      <xdr:spPr>
        <a:xfrm>
          <a:off x="1816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106697</xdr:rowOff>
    </xdr:from>
    <xdr:ext cx="405111" cy="259045"/>
    <xdr:sp macro="" textlink="">
      <xdr:nvSpPr>
        <xdr:cNvPr id="323" name="n_4mainValue【公営住宅】&#10;有形固定資産減価償却率">
          <a:extLst>
            <a:ext uri="{FF2B5EF4-FFF2-40B4-BE49-F238E27FC236}">
              <a16:creationId xmlns:a16="http://schemas.microsoft.com/office/drawing/2014/main" id="{AE5530C6-0302-4AF1-81A8-F6D6B537B928}"/>
            </a:ext>
          </a:extLst>
        </xdr:cNvPr>
        <xdr:cNvSpPr txBox="1"/>
      </xdr:nvSpPr>
      <xdr:spPr>
        <a:xfrm>
          <a:off x="927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87AA371-F427-42E3-B2EB-D19CAC89AC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C5341A5D-9683-4473-A1EB-836FC873FC1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ED3F06C-0BAF-4654-AF37-DB7E212182B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B4A6EDC9-721D-490E-870E-7A21315DB80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975B72F5-207B-4B95-A305-7F07E48EEF7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4D9D53B-2DC9-4697-B0D3-88EC597273C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2721A70B-D29B-40A5-A480-6060F4C711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1B958F1B-E849-40E6-BA17-56FEAF1AB5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BA3E52C8-DD61-4ECE-B80D-68E96516E5C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EBD8029-10AD-486D-88F2-6E1418E04BA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5BAA691F-80C4-4B2C-B6F9-B70CF83DD5F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73E3E9E8-89EF-47A2-8E84-08B85FB20FB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BD7E8762-A49B-49E4-8FF8-AFF9FE5C5B7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D23DAB59-F82A-4F54-9A31-78D86BED5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D72472AA-60FB-4E55-B569-D06AC7B5161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181C154C-3386-4818-ABBF-39C1745DFE3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EDA629D6-3E54-4C0F-ACA0-A6D603C4899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31AE8896-A0CA-47E9-9D82-EA2A42D9731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64685349-4C20-487D-96CB-8DCD3B3E49E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43A68624-4AB4-40E2-A49A-5B057D5DD51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86D3848D-E507-4728-BF57-D451CD30D26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3F061BDC-C20B-4FD3-B29C-3F8586E307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34579C3-17E1-4516-BAD4-93EC03698BA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47" name="直線コネクタ 346">
          <a:extLst>
            <a:ext uri="{FF2B5EF4-FFF2-40B4-BE49-F238E27FC236}">
              <a16:creationId xmlns:a16="http://schemas.microsoft.com/office/drawing/2014/main" id="{2F4E991E-740C-45D7-BF93-334B9CF4A9B5}"/>
            </a:ext>
          </a:extLst>
        </xdr:cNvPr>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48" name="【公営住宅】&#10;一人当たり面積最小値テキスト">
          <a:extLst>
            <a:ext uri="{FF2B5EF4-FFF2-40B4-BE49-F238E27FC236}">
              <a16:creationId xmlns:a16="http://schemas.microsoft.com/office/drawing/2014/main" id="{7D47FCC4-7758-420B-82E1-D51F6EF75D39}"/>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49" name="直線コネクタ 348">
          <a:extLst>
            <a:ext uri="{FF2B5EF4-FFF2-40B4-BE49-F238E27FC236}">
              <a16:creationId xmlns:a16="http://schemas.microsoft.com/office/drawing/2014/main" id="{07336AC8-6EE8-47C6-B293-BEDD970886D0}"/>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50" name="【公営住宅】&#10;一人当たり面積最大値テキスト">
          <a:extLst>
            <a:ext uri="{FF2B5EF4-FFF2-40B4-BE49-F238E27FC236}">
              <a16:creationId xmlns:a16="http://schemas.microsoft.com/office/drawing/2014/main" id="{B5690228-016D-491B-8400-5D9072E7201A}"/>
            </a:ext>
          </a:extLst>
        </xdr:cNvPr>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51" name="直線コネクタ 350">
          <a:extLst>
            <a:ext uri="{FF2B5EF4-FFF2-40B4-BE49-F238E27FC236}">
              <a16:creationId xmlns:a16="http://schemas.microsoft.com/office/drawing/2014/main" id="{403F4D50-7F9C-4FB0-917D-E51F84FD10CD}"/>
            </a:ext>
          </a:extLst>
        </xdr:cNvPr>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52" name="【公営住宅】&#10;一人当たり面積平均値テキスト">
          <a:extLst>
            <a:ext uri="{FF2B5EF4-FFF2-40B4-BE49-F238E27FC236}">
              <a16:creationId xmlns:a16="http://schemas.microsoft.com/office/drawing/2014/main" id="{746C8B5F-C2A4-4278-914C-1034CC7A61BF}"/>
            </a:ext>
          </a:extLst>
        </xdr:cNvPr>
        <xdr:cNvSpPr txBox="1"/>
      </xdr:nvSpPr>
      <xdr:spPr>
        <a:xfrm>
          <a:off x="10515600" y="14481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53" name="フローチャート: 判断 352">
          <a:extLst>
            <a:ext uri="{FF2B5EF4-FFF2-40B4-BE49-F238E27FC236}">
              <a16:creationId xmlns:a16="http://schemas.microsoft.com/office/drawing/2014/main" id="{49009BDB-E61F-4D97-96F0-355301D8C85E}"/>
            </a:ext>
          </a:extLst>
        </xdr:cNvPr>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54" name="フローチャート: 判断 353">
          <a:extLst>
            <a:ext uri="{FF2B5EF4-FFF2-40B4-BE49-F238E27FC236}">
              <a16:creationId xmlns:a16="http://schemas.microsoft.com/office/drawing/2014/main" id="{B307AA63-4EAB-4071-AAB3-91C7C0F278FE}"/>
            </a:ext>
          </a:extLst>
        </xdr:cNvPr>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55" name="フローチャート: 判断 354">
          <a:extLst>
            <a:ext uri="{FF2B5EF4-FFF2-40B4-BE49-F238E27FC236}">
              <a16:creationId xmlns:a16="http://schemas.microsoft.com/office/drawing/2014/main" id="{3D722C72-5656-4054-810C-946CCCCAECCA}"/>
            </a:ext>
          </a:extLst>
        </xdr:cNvPr>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56" name="フローチャート: 判断 355">
          <a:extLst>
            <a:ext uri="{FF2B5EF4-FFF2-40B4-BE49-F238E27FC236}">
              <a16:creationId xmlns:a16="http://schemas.microsoft.com/office/drawing/2014/main" id="{1BF9DB58-480C-4272-B7C7-0DD8BF0EE3BD}"/>
            </a:ext>
          </a:extLst>
        </xdr:cNvPr>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57" name="フローチャート: 判断 356">
          <a:extLst>
            <a:ext uri="{FF2B5EF4-FFF2-40B4-BE49-F238E27FC236}">
              <a16:creationId xmlns:a16="http://schemas.microsoft.com/office/drawing/2014/main" id="{1EB34C64-33E2-4491-AB90-FDD3B3BA485B}"/>
            </a:ext>
          </a:extLst>
        </xdr:cNvPr>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D36E4FD-24CC-4E95-B480-A46BDB3DBF0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900FA8B-A177-4C87-B7AE-4ECE69130F9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3E0F219-8A18-48D4-8521-C27C1848FB2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C6058A8-87A5-4B26-B1FE-8CBD3CA6A64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AC6B5D0-0DBC-4E4E-B1A8-1E9198FBA97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120650</xdr:rowOff>
    </xdr:from>
    <xdr:to>
      <xdr:col>55</xdr:col>
      <xdr:colOff>50800</xdr:colOff>
      <xdr:row>84</xdr:row>
      <xdr:rowOff>50800</xdr:rowOff>
    </xdr:to>
    <xdr:sp macro="" textlink="">
      <xdr:nvSpPr>
        <xdr:cNvPr id="363" name="楕円 362">
          <a:extLst>
            <a:ext uri="{FF2B5EF4-FFF2-40B4-BE49-F238E27FC236}">
              <a16:creationId xmlns:a16="http://schemas.microsoft.com/office/drawing/2014/main" id="{8F9FFF31-6F79-421F-B464-413E84D628A5}"/>
            </a:ext>
          </a:extLst>
        </xdr:cNvPr>
        <xdr:cNvSpPr/>
      </xdr:nvSpPr>
      <xdr:spPr>
        <a:xfrm>
          <a:off x="10426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143527</xdr:rowOff>
    </xdr:from>
    <xdr:ext cx="469744" cy="259045"/>
    <xdr:sp macro="" textlink="">
      <xdr:nvSpPr>
        <xdr:cNvPr id="364" name="【公営住宅】&#10;一人当たり面積該当値テキスト">
          <a:extLst>
            <a:ext uri="{FF2B5EF4-FFF2-40B4-BE49-F238E27FC236}">
              <a16:creationId xmlns:a16="http://schemas.microsoft.com/office/drawing/2014/main" id="{3284385A-DFB5-4023-8AD6-C825982DD555}"/>
            </a:ext>
          </a:extLst>
        </xdr:cNvPr>
        <xdr:cNvSpPr txBox="1"/>
      </xdr:nvSpPr>
      <xdr:spPr>
        <a:xfrm>
          <a:off x="10515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14351</xdr:rowOff>
    </xdr:from>
    <xdr:to>
      <xdr:col>50</xdr:col>
      <xdr:colOff>165100</xdr:colOff>
      <xdr:row>84</xdr:row>
      <xdr:rowOff>115951</xdr:rowOff>
    </xdr:to>
    <xdr:sp macro="" textlink="">
      <xdr:nvSpPr>
        <xdr:cNvPr id="365" name="楕円 364">
          <a:extLst>
            <a:ext uri="{FF2B5EF4-FFF2-40B4-BE49-F238E27FC236}">
              <a16:creationId xmlns:a16="http://schemas.microsoft.com/office/drawing/2014/main" id="{7668962C-1209-4EAB-808D-B59A673288C0}"/>
            </a:ext>
          </a:extLst>
        </xdr:cNvPr>
        <xdr:cNvSpPr/>
      </xdr:nvSpPr>
      <xdr:spPr>
        <a:xfrm>
          <a:off x="9588500" y="1441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0</xdr:rowOff>
    </xdr:from>
    <xdr:to>
      <xdr:col>55</xdr:col>
      <xdr:colOff>0</xdr:colOff>
      <xdr:row>84</xdr:row>
      <xdr:rowOff>65151</xdr:rowOff>
    </xdr:to>
    <xdr:cxnSp macro="">
      <xdr:nvCxnSpPr>
        <xdr:cNvPr id="366" name="直線コネクタ 365">
          <a:extLst>
            <a:ext uri="{FF2B5EF4-FFF2-40B4-BE49-F238E27FC236}">
              <a16:creationId xmlns:a16="http://schemas.microsoft.com/office/drawing/2014/main" id="{37275D71-7501-4ACE-BE09-66852CC811B3}"/>
            </a:ext>
          </a:extLst>
        </xdr:cNvPr>
        <xdr:cNvCxnSpPr/>
      </xdr:nvCxnSpPr>
      <xdr:spPr>
        <a:xfrm flipV="1">
          <a:off x="9639300" y="14401800"/>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149988</xdr:rowOff>
    </xdr:from>
    <xdr:to>
      <xdr:col>46</xdr:col>
      <xdr:colOff>38100</xdr:colOff>
      <xdr:row>84</xdr:row>
      <xdr:rowOff>80138</xdr:rowOff>
    </xdr:to>
    <xdr:sp macro="" textlink="">
      <xdr:nvSpPr>
        <xdr:cNvPr id="367" name="楕円 366">
          <a:extLst>
            <a:ext uri="{FF2B5EF4-FFF2-40B4-BE49-F238E27FC236}">
              <a16:creationId xmlns:a16="http://schemas.microsoft.com/office/drawing/2014/main" id="{A53BDEF7-0648-487C-92BD-50A7444AEB16}"/>
            </a:ext>
          </a:extLst>
        </xdr:cNvPr>
        <xdr:cNvSpPr/>
      </xdr:nvSpPr>
      <xdr:spPr>
        <a:xfrm>
          <a:off x="8699500" y="1438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29338</xdr:rowOff>
    </xdr:from>
    <xdr:to>
      <xdr:col>50</xdr:col>
      <xdr:colOff>114300</xdr:colOff>
      <xdr:row>84</xdr:row>
      <xdr:rowOff>65151</xdr:rowOff>
    </xdr:to>
    <xdr:cxnSp macro="">
      <xdr:nvCxnSpPr>
        <xdr:cNvPr id="368" name="直線コネクタ 367">
          <a:extLst>
            <a:ext uri="{FF2B5EF4-FFF2-40B4-BE49-F238E27FC236}">
              <a16:creationId xmlns:a16="http://schemas.microsoft.com/office/drawing/2014/main" id="{FD5B8AE3-0130-43E4-828F-524ED0ADA511}"/>
            </a:ext>
          </a:extLst>
        </xdr:cNvPr>
        <xdr:cNvCxnSpPr/>
      </xdr:nvCxnSpPr>
      <xdr:spPr>
        <a:xfrm>
          <a:off x="8750300" y="14431138"/>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161798</xdr:rowOff>
    </xdr:from>
    <xdr:to>
      <xdr:col>41</xdr:col>
      <xdr:colOff>101600</xdr:colOff>
      <xdr:row>84</xdr:row>
      <xdr:rowOff>91948</xdr:rowOff>
    </xdr:to>
    <xdr:sp macro="" textlink="">
      <xdr:nvSpPr>
        <xdr:cNvPr id="369" name="楕円 368">
          <a:extLst>
            <a:ext uri="{FF2B5EF4-FFF2-40B4-BE49-F238E27FC236}">
              <a16:creationId xmlns:a16="http://schemas.microsoft.com/office/drawing/2014/main" id="{3B763C9E-8DB8-45CA-88F0-ABEBD91DB096}"/>
            </a:ext>
          </a:extLst>
        </xdr:cNvPr>
        <xdr:cNvSpPr/>
      </xdr:nvSpPr>
      <xdr:spPr>
        <a:xfrm>
          <a:off x="7810500" y="1439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29338</xdr:rowOff>
    </xdr:from>
    <xdr:to>
      <xdr:col>45</xdr:col>
      <xdr:colOff>177800</xdr:colOff>
      <xdr:row>84</xdr:row>
      <xdr:rowOff>41148</xdr:rowOff>
    </xdr:to>
    <xdr:cxnSp macro="">
      <xdr:nvCxnSpPr>
        <xdr:cNvPr id="370" name="直線コネクタ 369">
          <a:extLst>
            <a:ext uri="{FF2B5EF4-FFF2-40B4-BE49-F238E27FC236}">
              <a16:creationId xmlns:a16="http://schemas.microsoft.com/office/drawing/2014/main" id="{B6DACB98-1D69-4EB0-8D80-458926A9452A}"/>
            </a:ext>
          </a:extLst>
        </xdr:cNvPr>
        <xdr:cNvCxnSpPr/>
      </xdr:nvCxnSpPr>
      <xdr:spPr>
        <a:xfrm flipV="1">
          <a:off x="7861300" y="14431138"/>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2539</xdr:rowOff>
    </xdr:from>
    <xdr:to>
      <xdr:col>36</xdr:col>
      <xdr:colOff>165100</xdr:colOff>
      <xdr:row>84</xdr:row>
      <xdr:rowOff>104139</xdr:rowOff>
    </xdr:to>
    <xdr:sp macro="" textlink="">
      <xdr:nvSpPr>
        <xdr:cNvPr id="371" name="楕円 370">
          <a:extLst>
            <a:ext uri="{FF2B5EF4-FFF2-40B4-BE49-F238E27FC236}">
              <a16:creationId xmlns:a16="http://schemas.microsoft.com/office/drawing/2014/main" id="{DE18C2D4-62D1-4E75-AE29-BFF62D9DCF9A}"/>
            </a:ext>
          </a:extLst>
        </xdr:cNvPr>
        <xdr:cNvSpPr/>
      </xdr:nvSpPr>
      <xdr:spPr>
        <a:xfrm>
          <a:off x="6921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41148</xdr:rowOff>
    </xdr:from>
    <xdr:to>
      <xdr:col>41</xdr:col>
      <xdr:colOff>50800</xdr:colOff>
      <xdr:row>84</xdr:row>
      <xdr:rowOff>53339</xdr:rowOff>
    </xdr:to>
    <xdr:cxnSp macro="">
      <xdr:nvCxnSpPr>
        <xdr:cNvPr id="372" name="直線コネクタ 371">
          <a:extLst>
            <a:ext uri="{FF2B5EF4-FFF2-40B4-BE49-F238E27FC236}">
              <a16:creationId xmlns:a16="http://schemas.microsoft.com/office/drawing/2014/main" id="{EA03F1A4-8871-4DA2-BC96-6B5BA0968D8D}"/>
            </a:ext>
          </a:extLst>
        </xdr:cNvPr>
        <xdr:cNvCxnSpPr/>
      </xdr:nvCxnSpPr>
      <xdr:spPr>
        <a:xfrm flipV="1">
          <a:off x="6972300" y="14442948"/>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22114</xdr:rowOff>
    </xdr:from>
    <xdr:ext cx="469744" cy="259045"/>
    <xdr:sp macro="" textlink="">
      <xdr:nvSpPr>
        <xdr:cNvPr id="373" name="n_1aveValue【公営住宅】&#10;一人当たり面積">
          <a:extLst>
            <a:ext uri="{FF2B5EF4-FFF2-40B4-BE49-F238E27FC236}">
              <a16:creationId xmlns:a16="http://schemas.microsoft.com/office/drawing/2014/main" id="{11A9F687-5850-4860-9EB4-58B1143BE623}"/>
            </a:ext>
          </a:extLst>
        </xdr:cNvPr>
        <xdr:cNvSpPr txBox="1"/>
      </xdr:nvSpPr>
      <xdr:spPr>
        <a:xfrm>
          <a:off x="9391727" y="1459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24401</xdr:rowOff>
    </xdr:from>
    <xdr:ext cx="469744" cy="259045"/>
    <xdr:sp macro="" textlink="">
      <xdr:nvSpPr>
        <xdr:cNvPr id="374" name="n_2aveValue【公営住宅】&#10;一人当たり面積">
          <a:extLst>
            <a:ext uri="{FF2B5EF4-FFF2-40B4-BE49-F238E27FC236}">
              <a16:creationId xmlns:a16="http://schemas.microsoft.com/office/drawing/2014/main" id="{AF99DCCC-21C3-44C1-90DA-E0DC30A9711C}"/>
            </a:ext>
          </a:extLst>
        </xdr:cNvPr>
        <xdr:cNvSpPr txBox="1"/>
      </xdr:nvSpPr>
      <xdr:spPr>
        <a:xfrm>
          <a:off x="85154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17924</xdr:rowOff>
    </xdr:from>
    <xdr:ext cx="469744" cy="259045"/>
    <xdr:sp macro="" textlink="">
      <xdr:nvSpPr>
        <xdr:cNvPr id="375" name="n_3aveValue【公営住宅】&#10;一人当たり面積">
          <a:extLst>
            <a:ext uri="{FF2B5EF4-FFF2-40B4-BE49-F238E27FC236}">
              <a16:creationId xmlns:a16="http://schemas.microsoft.com/office/drawing/2014/main" id="{B5CBA5FB-1092-4758-ACA7-F17CFB40863E}"/>
            </a:ext>
          </a:extLst>
        </xdr:cNvPr>
        <xdr:cNvSpPr txBox="1"/>
      </xdr:nvSpPr>
      <xdr:spPr>
        <a:xfrm>
          <a:off x="7626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56787</xdr:rowOff>
    </xdr:from>
    <xdr:ext cx="469744" cy="259045"/>
    <xdr:sp macro="" textlink="">
      <xdr:nvSpPr>
        <xdr:cNvPr id="376" name="n_4aveValue【公営住宅】&#10;一人当たり面積">
          <a:extLst>
            <a:ext uri="{FF2B5EF4-FFF2-40B4-BE49-F238E27FC236}">
              <a16:creationId xmlns:a16="http://schemas.microsoft.com/office/drawing/2014/main" id="{45D2DC98-3905-496B-82AE-B4A4FEFA0C1F}"/>
            </a:ext>
          </a:extLst>
        </xdr:cNvPr>
        <xdr:cNvSpPr txBox="1"/>
      </xdr:nvSpPr>
      <xdr:spPr>
        <a:xfrm>
          <a:off x="6737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132478</xdr:rowOff>
    </xdr:from>
    <xdr:ext cx="469744" cy="259045"/>
    <xdr:sp macro="" textlink="">
      <xdr:nvSpPr>
        <xdr:cNvPr id="377" name="n_1mainValue【公営住宅】&#10;一人当たり面積">
          <a:extLst>
            <a:ext uri="{FF2B5EF4-FFF2-40B4-BE49-F238E27FC236}">
              <a16:creationId xmlns:a16="http://schemas.microsoft.com/office/drawing/2014/main" id="{52444114-882D-4806-A734-D0AF29DA80D8}"/>
            </a:ext>
          </a:extLst>
        </xdr:cNvPr>
        <xdr:cNvSpPr txBox="1"/>
      </xdr:nvSpPr>
      <xdr:spPr>
        <a:xfrm>
          <a:off x="9391727" y="1419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96665</xdr:rowOff>
    </xdr:from>
    <xdr:ext cx="469744" cy="259045"/>
    <xdr:sp macro="" textlink="">
      <xdr:nvSpPr>
        <xdr:cNvPr id="378" name="n_2mainValue【公営住宅】&#10;一人当たり面積">
          <a:extLst>
            <a:ext uri="{FF2B5EF4-FFF2-40B4-BE49-F238E27FC236}">
              <a16:creationId xmlns:a16="http://schemas.microsoft.com/office/drawing/2014/main" id="{F43977A2-E640-4FB6-AF99-7D613DB72A89}"/>
            </a:ext>
          </a:extLst>
        </xdr:cNvPr>
        <xdr:cNvSpPr txBox="1"/>
      </xdr:nvSpPr>
      <xdr:spPr>
        <a:xfrm>
          <a:off x="8515427" y="14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108475</xdr:rowOff>
    </xdr:from>
    <xdr:ext cx="469744" cy="259045"/>
    <xdr:sp macro="" textlink="">
      <xdr:nvSpPr>
        <xdr:cNvPr id="379" name="n_3mainValue【公営住宅】&#10;一人当たり面積">
          <a:extLst>
            <a:ext uri="{FF2B5EF4-FFF2-40B4-BE49-F238E27FC236}">
              <a16:creationId xmlns:a16="http://schemas.microsoft.com/office/drawing/2014/main" id="{ABEEBB20-D689-422F-BD08-80A61E3F5AED}"/>
            </a:ext>
          </a:extLst>
        </xdr:cNvPr>
        <xdr:cNvSpPr txBox="1"/>
      </xdr:nvSpPr>
      <xdr:spPr>
        <a:xfrm>
          <a:off x="7626427" y="1416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120666</xdr:rowOff>
    </xdr:from>
    <xdr:ext cx="469744" cy="259045"/>
    <xdr:sp macro="" textlink="">
      <xdr:nvSpPr>
        <xdr:cNvPr id="380" name="n_4mainValue【公営住宅】&#10;一人当たり面積">
          <a:extLst>
            <a:ext uri="{FF2B5EF4-FFF2-40B4-BE49-F238E27FC236}">
              <a16:creationId xmlns:a16="http://schemas.microsoft.com/office/drawing/2014/main" id="{6C5F6C42-7C5B-408B-97F1-20A899CA1756}"/>
            </a:ext>
          </a:extLst>
        </xdr:cNvPr>
        <xdr:cNvSpPr txBox="1"/>
      </xdr:nvSpPr>
      <xdr:spPr>
        <a:xfrm>
          <a:off x="6737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A0086B41-F012-4E24-8420-7927B4270C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9164328E-7D32-4B87-9772-56B5540CC03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41E0B429-C05E-429C-BD7F-8491EACE2E7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4EB3BE9-41C2-4D8F-872F-1CC9D97FFCC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190D64D4-E963-4980-BB1D-35AFFEDD059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22C32693-1053-4F25-9AA0-A21469DAD01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34B356EA-0B09-4064-A965-B144766D9E1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D692C2D2-E5AF-4D77-9D1C-21405F3D657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AD098C49-482D-4F29-AFFD-F2C35DD04D8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3B8ED9FD-30BC-44E0-80B8-9ACEA50E8B1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1B19C6E0-3F9F-4E59-9256-00E0F87F1B6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2270195C-F32E-4D08-BFCA-D8EB6E67681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5C9AE098-DD4E-4D87-8F65-4A7F141E08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671CBF0-8751-4949-BEE7-4C205553CB4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106D265E-4CFF-469D-923B-C5FE00AF295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66C409F8-6A2D-4715-9952-C9E3313D1BC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8A69319C-A3A4-4B1B-BCDD-00E144979BD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8AD93F20-F024-4BC6-AC3C-3D7C9020ADF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C809D7E5-8E38-461E-B8DF-FE4CC4B6EFD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68B35703-D532-4DCB-AD13-35CA0ABC55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5F47AB22-5B89-4F92-902C-FA4DA00B96A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658512B1-161F-413A-A56A-C38045A9317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3820A940-89C2-43F2-9D47-272B9D5DCCA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97E0C6E3-D698-40EC-B706-4E46DAE45B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F9306843-C496-438D-B9EE-E2DF1CB8DE9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BBEF92F9-4EFA-4E56-B9CD-36E70821E58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4564BE37-DA08-4F15-A967-D61F7C34121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0362FAFB-22EC-4BE6-96D7-BE38C70D7DA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31601293-74E5-437F-821A-B3F396291C0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1184C61C-5DB9-47F8-8372-24704ED4367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A988537B-88E4-48D0-98EF-2D0D2BF89E1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4F8CFA0D-7C0E-47AF-83F8-D2CBCE29DE3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18A65B0E-C46D-4473-9061-7926C823517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95686179-9363-4BC9-9973-3FB4847C841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0937B841-A8FD-4629-B7BC-902236CAA23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8B9660C4-989F-4F8B-B8AA-F3F9B362D57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7147978D-D559-428C-AA5C-B3E2EE8FF27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71241FF-76EF-4C2D-981E-319E901B3C2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A42B0004-CB22-4913-9F15-EB9F7A4A7A4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164D4BCD-C398-4AF7-A1D3-22C0EEDECD0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id="{ABC17079-E507-42D1-9DA4-3693840D7987}"/>
            </a:ext>
          </a:extLst>
        </xdr:cNvPr>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6E024DF9-E277-4499-B05D-1CCC157D009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id="{E1675C05-11D8-4AA5-B51F-202F423A2A0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2CF39CB6-86DD-4B57-8235-DE3CA0C3FF05}"/>
            </a:ext>
          </a:extLst>
        </xdr:cNvPr>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25" name="直線コネクタ 424">
          <a:extLst>
            <a:ext uri="{FF2B5EF4-FFF2-40B4-BE49-F238E27FC236}">
              <a16:creationId xmlns:a16="http://schemas.microsoft.com/office/drawing/2014/main" id="{DB2CF830-2CA4-4FDB-A229-AE06897BB366}"/>
            </a:ext>
          </a:extLst>
        </xdr:cNvPr>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D637BA46-33E0-4902-828F-E53371BCA9D9}"/>
            </a:ext>
          </a:extLst>
        </xdr:cNvPr>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27" name="フローチャート: 判断 426">
          <a:extLst>
            <a:ext uri="{FF2B5EF4-FFF2-40B4-BE49-F238E27FC236}">
              <a16:creationId xmlns:a16="http://schemas.microsoft.com/office/drawing/2014/main" id="{DB20F8C2-949D-400C-9B16-753E8809EF4C}"/>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28" name="フローチャート: 判断 427">
          <a:extLst>
            <a:ext uri="{FF2B5EF4-FFF2-40B4-BE49-F238E27FC236}">
              <a16:creationId xmlns:a16="http://schemas.microsoft.com/office/drawing/2014/main" id="{788AA2B9-9354-438E-983E-AA61352C85B0}"/>
            </a:ext>
          </a:extLst>
        </xdr:cNvPr>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29" name="フローチャート: 判断 428">
          <a:extLst>
            <a:ext uri="{FF2B5EF4-FFF2-40B4-BE49-F238E27FC236}">
              <a16:creationId xmlns:a16="http://schemas.microsoft.com/office/drawing/2014/main" id="{87B7784C-A249-43D3-89C4-361483712B14}"/>
            </a:ext>
          </a:extLst>
        </xdr:cNvPr>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30" name="フローチャート: 判断 429">
          <a:extLst>
            <a:ext uri="{FF2B5EF4-FFF2-40B4-BE49-F238E27FC236}">
              <a16:creationId xmlns:a16="http://schemas.microsoft.com/office/drawing/2014/main" id="{D80C74D7-4BB4-4D8A-BE7C-E3A104F3BE24}"/>
            </a:ext>
          </a:extLst>
        </xdr:cNvPr>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31" name="フローチャート: 判断 430">
          <a:extLst>
            <a:ext uri="{FF2B5EF4-FFF2-40B4-BE49-F238E27FC236}">
              <a16:creationId xmlns:a16="http://schemas.microsoft.com/office/drawing/2014/main" id="{46591688-C9C5-49B5-B7FF-BDEEFBD5C375}"/>
            </a:ext>
          </a:extLst>
        </xdr:cNvPr>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8F4C845-2943-4789-89E9-4B9BEDF2075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525FAA37-4F92-4D40-AEFA-6B34CCA5C23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E6D9ECC-641B-4BBA-AD1D-C16F7CF2CC3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0354D61-A1E1-4371-AC8A-78A3C2F5E1B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9EAB1342-766B-4158-A708-9B81B7BBFE6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37" name="楕円 436">
          <a:extLst>
            <a:ext uri="{FF2B5EF4-FFF2-40B4-BE49-F238E27FC236}">
              <a16:creationId xmlns:a16="http://schemas.microsoft.com/office/drawing/2014/main" id="{009BE3A0-D291-4093-AF91-52DA29A65AEF}"/>
            </a:ext>
          </a:extLst>
        </xdr:cNvPr>
        <xdr:cNvSpPr/>
      </xdr:nvSpPr>
      <xdr:spPr>
        <a:xfrm>
          <a:off x="16268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87647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45D9DB20-EE53-4061-B641-E0D29BF74F2E}"/>
            </a:ext>
          </a:extLst>
        </xdr:cNvPr>
        <xdr:cNvSpPr txBox="1"/>
      </xdr:nvSpPr>
      <xdr:spPr>
        <a:xfrm>
          <a:off x="1635760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132080</xdr:rowOff>
    </xdr:from>
    <xdr:to>
      <xdr:col>81</xdr:col>
      <xdr:colOff>101600</xdr:colOff>
      <xdr:row>39</xdr:row>
      <xdr:rowOff>62230</xdr:rowOff>
    </xdr:to>
    <xdr:sp macro="" textlink="">
      <xdr:nvSpPr>
        <xdr:cNvPr id="439" name="楕円 438">
          <a:extLst>
            <a:ext uri="{FF2B5EF4-FFF2-40B4-BE49-F238E27FC236}">
              <a16:creationId xmlns:a16="http://schemas.microsoft.com/office/drawing/2014/main" id="{3DD0A844-EE18-47E9-B3D3-6C7E6D1E02D8}"/>
            </a:ext>
          </a:extLst>
        </xdr:cNvPr>
        <xdr:cNvSpPr/>
      </xdr:nvSpPr>
      <xdr:spPr>
        <a:xfrm>
          <a:off x="1543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160020</xdr:rowOff>
    </xdr:from>
    <xdr:to>
      <xdr:col>85</xdr:col>
      <xdr:colOff>127000</xdr:colOff>
      <xdr:row>39</xdr:row>
      <xdr:rowOff>11430</xdr:rowOff>
    </xdr:to>
    <xdr:cxnSp macro="">
      <xdr:nvCxnSpPr>
        <xdr:cNvPr id="440" name="直線コネクタ 439">
          <a:extLst>
            <a:ext uri="{FF2B5EF4-FFF2-40B4-BE49-F238E27FC236}">
              <a16:creationId xmlns:a16="http://schemas.microsoft.com/office/drawing/2014/main" id="{0FCD6222-BDB1-47A4-B0C3-57663DAA1D6D}"/>
            </a:ext>
          </a:extLst>
        </xdr:cNvPr>
        <xdr:cNvCxnSpPr/>
      </xdr:nvCxnSpPr>
      <xdr:spPr>
        <a:xfrm flipV="1">
          <a:off x="15481300" y="650367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6350</xdr:rowOff>
    </xdr:from>
    <xdr:to>
      <xdr:col>76</xdr:col>
      <xdr:colOff>165100</xdr:colOff>
      <xdr:row>38</xdr:row>
      <xdr:rowOff>107950</xdr:rowOff>
    </xdr:to>
    <xdr:sp macro="" textlink="">
      <xdr:nvSpPr>
        <xdr:cNvPr id="441" name="楕円 440">
          <a:extLst>
            <a:ext uri="{FF2B5EF4-FFF2-40B4-BE49-F238E27FC236}">
              <a16:creationId xmlns:a16="http://schemas.microsoft.com/office/drawing/2014/main" id="{D68777B4-B3BD-4530-AA16-D1CA79F38B99}"/>
            </a:ext>
          </a:extLst>
        </xdr:cNvPr>
        <xdr:cNvSpPr/>
      </xdr:nvSpPr>
      <xdr:spPr>
        <a:xfrm>
          <a:off x="1454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57150</xdr:rowOff>
    </xdr:from>
    <xdr:to>
      <xdr:col>81</xdr:col>
      <xdr:colOff>50800</xdr:colOff>
      <xdr:row>39</xdr:row>
      <xdr:rowOff>11430</xdr:rowOff>
    </xdr:to>
    <xdr:cxnSp macro="">
      <xdr:nvCxnSpPr>
        <xdr:cNvPr id="442" name="直線コネクタ 441">
          <a:extLst>
            <a:ext uri="{FF2B5EF4-FFF2-40B4-BE49-F238E27FC236}">
              <a16:creationId xmlns:a16="http://schemas.microsoft.com/office/drawing/2014/main" id="{BD52F747-66BC-4CCF-9407-05823883E462}"/>
            </a:ext>
          </a:extLst>
        </xdr:cNvPr>
        <xdr:cNvCxnSpPr/>
      </xdr:nvCxnSpPr>
      <xdr:spPr>
        <a:xfrm>
          <a:off x="14592300" y="65722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25400</xdr:rowOff>
    </xdr:from>
    <xdr:to>
      <xdr:col>72</xdr:col>
      <xdr:colOff>38100</xdr:colOff>
      <xdr:row>37</xdr:row>
      <xdr:rowOff>127000</xdr:rowOff>
    </xdr:to>
    <xdr:sp macro="" textlink="">
      <xdr:nvSpPr>
        <xdr:cNvPr id="443" name="楕円 442">
          <a:extLst>
            <a:ext uri="{FF2B5EF4-FFF2-40B4-BE49-F238E27FC236}">
              <a16:creationId xmlns:a16="http://schemas.microsoft.com/office/drawing/2014/main" id="{EC9A4D9E-014A-484F-B048-6D6681944242}"/>
            </a:ext>
          </a:extLst>
        </xdr:cNvPr>
        <xdr:cNvSpPr/>
      </xdr:nvSpPr>
      <xdr:spPr>
        <a:xfrm>
          <a:off x="13652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76200</xdr:rowOff>
    </xdr:from>
    <xdr:to>
      <xdr:col>76</xdr:col>
      <xdr:colOff>114300</xdr:colOff>
      <xdr:row>38</xdr:row>
      <xdr:rowOff>57150</xdr:rowOff>
    </xdr:to>
    <xdr:cxnSp macro="">
      <xdr:nvCxnSpPr>
        <xdr:cNvPr id="444" name="直線コネクタ 443">
          <a:extLst>
            <a:ext uri="{FF2B5EF4-FFF2-40B4-BE49-F238E27FC236}">
              <a16:creationId xmlns:a16="http://schemas.microsoft.com/office/drawing/2014/main" id="{1E80D51D-4B18-4154-9FCF-3DB24823D709}"/>
            </a:ext>
          </a:extLst>
        </xdr:cNvPr>
        <xdr:cNvCxnSpPr/>
      </xdr:nvCxnSpPr>
      <xdr:spPr>
        <a:xfrm>
          <a:off x="13703300" y="6419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25400</xdr:rowOff>
    </xdr:from>
    <xdr:to>
      <xdr:col>67</xdr:col>
      <xdr:colOff>101600</xdr:colOff>
      <xdr:row>37</xdr:row>
      <xdr:rowOff>127000</xdr:rowOff>
    </xdr:to>
    <xdr:sp macro="" textlink="">
      <xdr:nvSpPr>
        <xdr:cNvPr id="445" name="楕円 444">
          <a:extLst>
            <a:ext uri="{FF2B5EF4-FFF2-40B4-BE49-F238E27FC236}">
              <a16:creationId xmlns:a16="http://schemas.microsoft.com/office/drawing/2014/main" id="{5AC6B9E2-C14D-47AA-8D95-CEC158ADE004}"/>
            </a:ext>
          </a:extLst>
        </xdr:cNvPr>
        <xdr:cNvSpPr/>
      </xdr:nvSpPr>
      <xdr:spPr>
        <a:xfrm>
          <a:off x="12763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76200</xdr:rowOff>
    </xdr:from>
    <xdr:to>
      <xdr:col>71</xdr:col>
      <xdr:colOff>177800</xdr:colOff>
      <xdr:row>37</xdr:row>
      <xdr:rowOff>76200</xdr:rowOff>
    </xdr:to>
    <xdr:cxnSp macro="">
      <xdr:nvCxnSpPr>
        <xdr:cNvPr id="446" name="直線コネクタ 445">
          <a:extLst>
            <a:ext uri="{FF2B5EF4-FFF2-40B4-BE49-F238E27FC236}">
              <a16:creationId xmlns:a16="http://schemas.microsoft.com/office/drawing/2014/main" id="{EB4356BE-99BB-4261-AC4B-7C6809E6E0B7}"/>
            </a:ext>
          </a:extLst>
        </xdr:cNvPr>
        <xdr:cNvCxnSpPr/>
      </xdr:nvCxnSpPr>
      <xdr:spPr>
        <a:xfrm>
          <a:off x="12814300" y="6419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CCF4B4A1-8177-4336-B2DB-22F2B9651467}"/>
            </a:ext>
          </a:extLst>
        </xdr:cNvPr>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18DC5D79-653C-4669-A1D1-28B4C6B80F4E}"/>
            </a:ext>
          </a:extLst>
        </xdr:cNvPr>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5B208CFF-AA0E-4A38-AE75-858FD01C53B5}"/>
            </a:ext>
          </a:extLst>
        </xdr:cNvPr>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BE8EE9DB-0999-4EF5-A464-F49FB3A2D909}"/>
            </a:ext>
          </a:extLst>
        </xdr:cNvPr>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53357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4E69FD5-6C07-4AA1-A8C5-E6F553E4356B}"/>
            </a:ext>
          </a:extLst>
        </xdr:cNvPr>
        <xdr:cNvSpPr txBox="1"/>
      </xdr:nvSpPr>
      <xdr:spPr>
        <a:xfrm>
          <a:off x="152660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99077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2BB2B2CB-69E1-4925-AA2B-CD9E0221B58B}"/>
            </a:ext>
          </a:extLst>
        </xdr:cNvPr>
        <xdr:cNvSpPr txBox="1"/>
      </xdr:nvSpPr>
      <xdr:spPr>
        <a:xfrm>
          <a:off x="14389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118127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F35945A9-D126-44F4-90DF-0B2D23B96F73}"/>
            </a:ext>
          </a:extLst>
        </xdr:cNvPr>
        <xdr:cNvSpPr txBox="1"/>
      </xdr:nvSpPr>
      <xdr:spPr>
        <a:xfrm>
          <a:off x="13500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118127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32D2C55B-942E-457C-BC0B-7B5DCF1F2459}"/>
            </a:ext>
          </a:extLst>
        </xdr:cNvPr>
        <xdr:cNvSpPr txBox="1"/>
      </xdr:nvSpPr>
      <xdr:spPr>
        <a:xfrm>
          <a:off x="12611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CB3AE950-BE38-475D-B0A8-40B87C97337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7B75FE89-9D92-4721-89AA-62C97B26AA8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3D674C4A-6236-44E2-BBEB-2DE7533E64E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A95C4F82-B16E-4A1F-9F7A-0DF358B2D0D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2947940B-19C5-4B45-AE85-02295BC4C5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226B089D-CF7B-4B4E-9414-58C6B0B96BA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67E1F65B-C3DF-45AA-99B4-71A22754525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BEE91DF5-DC4C-4A6F-B152-8A0258D062F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3067695B-795B-426B-B815-DA07DE9CD8B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E579449-2164-45B9-BD6D-4BC4E6066D3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BC4FF55E-3D55-481C-A97B-BA807C34E06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04A0CD3D-E85D-41AC-84C2-A7002D083A4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C4540DBC-53EF-4912-8CC7-B5BF04F2F9B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086A8E5B-8DF0-4B70-AE6A-8B30966CC2E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1F4A178D-3D6F-4C32-A002-F5225EDEE76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99AA50F5-0151-49E9-84C8-A92E38F4A75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A1F912B0-F071-413F-B074-D31AF818B34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B1E9B6DB-44E0-46E1-AC5B-626734DB2F5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E277875-0D60-4EA7-B2A2-815C4F16E09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DF783537-B62C-4AAA-8DBD-717EB1FD705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BB9CE49A-096F-41D1-8C05-912F5947B22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76" name="直線コネクタ 475">
          <a:extLst>
            <a:ext uri="{FF2B5EF4-FFF2-40B4-BE49-F238E27FC236}">
              <a16:creationId xmlns:a16="http://schemas.microsoft.com/office/drawing/2014/main" id="{5422AEFC-E295-43B1-9A31-171A95FD2624}"/>
            </a:ext>
          </a:extLst>
        </xdr:cNvPr>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132D92B-BC9B-4EE8-B4C4-0A8102093061}"/>
            </a:ext>
          </a:extLst>
        </xdr:cNvPr>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78" name="直線コネクタ 477">
          <a:extLst>
            <a:ext uri="{FF2B5EF4-FFF2-40B4-BE49-F238E27FC236}">
              <a16:creationId xmlns:a16="http://schemas.microsoft.com/office/drawing/2014/main" id="{200BD4FC-AD32-4B43-8DE5-8400B0D96462}"/>
            </a:ext>
          </a:extLst>
        </xdr:cNvPr>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93FC3A9-74E5-4D79-859C-AA415BBFA54F}"/>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80" name="直線コネクタ 479">
          <a:extLst>
            <a:ext uri="{FF2B5EF4-FFF2-40B4-BE49-F238E27FC236}">
              <a16:creationId xmlns:a16="http://schemas.microsoft.com/office/drawing/2014/main" id="{803F485C-F174-4AAA-BF7B-BFB25C4E9EC9}"/>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81551</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1644A85D-7D1C-436A-8970-05903923DDEE}"/>
            </a:ext>
          </a:extLst>
        </xdr:cNvPr>
        <xdr:cNvSpPr txBox="1"/>
      </xdr:nvSpPr>
      <xdr:spPr>
        <a:xfrm>
          <a:off x="22199600" y="64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82" name="フローチャート: 判断 481">
          <a:extLst>
            <a:ext uri="{FF2B5EF4-FFF2-40B4-BE49-F238E27FC236}">
              <a16:creationId xmlns:a16="http://schemas.microsoft.com/office/drawing/2014/main" id="{1A36D895-34B4-41A5-8D8A-173A00BFC88F}"/>
            </a:ext>
          </a:extLst>
        </xdr:cNvPr>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83" name="フローチャート: 判断 482">
          <a:extLst>
            <a:ext uri="{FF2B5EF4-FFF2-40B4-BE49-F238E27FC236}">
              <a16:creationId xmlns:a16="http://schemas.microsoft.com/office/drawing/2014/main" id="{8374A116-0C16-4D37-9253-D009408B71E1}"/>
            </a:ext>
          </a:extLst>
        </xdr:cNvPr>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84" name="フローチャート: 判断 483">
          <a:extLst>
            <a:ext uri="{FF2B5EF4-FFF2-40B4-BE49-F238E27FC236}">
              <a16:creationId xmlns:a16="http://schemas.microsoft.com/office/drawing/2014/main" id="{D912049D-12D7-4D40-A6C5-33F94D8834FB}"/>
            </a:ext>
          </a:extLst>
        </xdr:cNvPr>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85" name="フローチャート: 判断 484">
          <a:extLst>
            <a:ext uri="{FF2B5EF4-FFF2-40B4-BE49-F238E27FC236}">
              <a16:creationId xmlns:a16="http://schemas.microsoft.com/office/drawing/2014/main" id="{C3B067B6-03E8-47D5-8FC6-F6311AC93591}"/>
            </a:ext>
          </a:extLst>
        </xdr:cNvPr>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6" name="フローチャート: 判断 485">
          <a:extLst>
            <a:ext uri="{FF2B5EF4-FFF2-40B4-BE49-F238E27FC236}">
              <a16:creationId xmlns:a16="http://schemas.microsoft.com/office/drawing/2014/main" id="{751C19B5-B042-4948-B660-3A965E850029}"/>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3685F07-D6F3-4335-A893-1CDAB4BA3AE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26DF1B5-ED2C-4EFB-82DC-E559857C393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9C0B644C-5BDC-4F29-96C1-CD9A2426AC7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B96EA5D-25F1-4C55-BCB1-8894256AE81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BE10E9E-B9F6-4B96-BE76-189ED9ABBC0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25400</xdr:rowOff>
    </xdr:from>
    <xdr:to>
      <xdr:col>116</xdr:col>
      <xdr:colOff>114300</xdr:colOff>
      <xdr:row>35</xdr:row>
      <xdr:rowOff>127000</xdr:rowOff>
    </xdr:to>
    <xdr:sp macro="" textlink="">
      <xdr:nvSpPr>
        <xdr:cNvPr id="492" name="楕円 491">
          <a:extLst>
            <a:ext uri="{FF2B5EF4-FFF2-40B4-BE49-F238E27FC236}">
              <a16:creationId xmlns:a16="http://schemas.microsoft.com/office/drawing/2014/main" id="{1DE42C30-7033-4CDC-8B8B-941ACEBE2F4F}"/>
            </a:ext>
          </a:extLst>
        </xdr:cNvPr>
        <xdr:cNvSpPr/>
      </xdr:nvSpPr>
      <xdr:spPr>
        <a:xfrm>
          <a:off x="22110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48277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110243CE-9803-46FB-9C9E-3B2FC06417F4}"/>
            </a:ext>
          </a:extLst>
        </xdr:cNvPr>
        <xdr:cNvSpPr txBox="1"/>
      </xdr:nvSpPr>
      <xdr:spPr>
        <a:xfrm>
          <a:off x="22199600"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43688</xdr:rowOff>
    </xdr:from>
    <xdr:to>
      <xdr:col>112</xdr:col>
      <xdr:colOff>38100</xdr:colOff>
      <xdr:row>36</xdr:row>
      <xdr:rowOff>145288</xdr:rowOff>
    </xdr:to>
    <xdr:sp macro="" textlink="">
      <xdr:nvSpPr>
        <xdr:cNvPr id="494" name="楕円 493">
          <a:extLst>
            <a:ext uri="{FF2B5EF4-FFF2-40B4-BE49-F238E27FC236}">
              <a16:creationId xmlns:a16="http://schemas.microsoft.com/office/drawing/2014/main" id="{6B2126E9-8F5E-492A-B546-073A64B4353F}"/>
            </a:ext>
          </a:extLst>
        </xdr:cNvPr>
        <xdr:cNvSpPr/>
      </xdr:nvSpPr>
      <xdr:spPr>
        <a:xfrm>
          <a:off x="21272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76200</xdr:rowOff>
    </xdr:from>
    <xdr:to>
      <xdr:col>116</xdr:col>
      <xdr:colOff>63500</xdr:colOff>
      <xdr:row>36</xdr:row>
      <xdr:rowOff>94488</xdr:rowOff>
    </xdr:to>
    <xdr:cxnSp macro="">
      <xdr:nvCxnSpPr>
        <xdr:cNvPr id="495" name="直線コネクタ 494">
          <a:extLst>
            <a:ext uri="{FF2B5EF4-FFF2-40B4-BE49-F238E27FC236}">
              <a16:creationId xmlns:a16="http://schemas.microsoft.com/office/drawing/2014/main" id="{C8AC4CD0-5D9C-4E01-A9BF-3489FFBD6C5F}"/>
            </a:ext>
          </a:extLst>
        </xdr:cNvPr>
        <xdr:cNvCxnSpPr/>
      </xdr:nvCxnSpPr>
      <xdr:spPr>
        <a:xfrm flipV="1">
          <a:off x="21323300" y="6076950"/>
          <a:ext cx="8382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73406</xdr:rowOff>
    </xdr:from>
    <xdr:to>
      <xdr:col>107</xdr:col>
      <xdr:colOff>101600</xdr:colOff>
      <xdr:row>37</xdr:row>
      <xdr:rowOff>3556</xdr:rowOff>
    </xdr:to>
    <xdr:sp macro="" textlink="">
      <xdr:nvSpPr>
        <xdr:cNvPr id="496" name="楕円 495">
          <a:extLst>
            <a:ext uri="{FF2B5EF4-FFF2-40B4-BE49-F238E27FC236}">
              <a16:creationId xmlns:a16="http://schemas.microsoft.com/office/drawing/2014/main" id="{FDA43364-280E-4D3C-BB48-9F6B03F2D7BD}"/>
            </a:ext>
          </a:extLst>
        </xdr:cNvPr>
        <xdr:cNvSpPr/>
      </xdr:nvSpPr>
      <xdr:spPr>
        <a:xfrm>
          <a:off x="20383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94488</xdr:rowOff>
    </xdr:from>
    <xdr:to>
      <xdr:col>111</xdr:col>
      <xdr:colOff>177800</xdr:colOff>
      <xdr:row>36</xdr:row>
      <xdr:rowOff>124206</xdr:rowOff>
    </xdr:to>
    <xdr:cxnSp macro="">
      <xdr:nvCxnSpPr>
        <xdr:cNvPr id="497" name="直線コネクタ 496">
          <a:extLst>
            <a:ext uri="{FF2B5EF4-FFF2-40B4-BE49-F238E27FC236}">
              <a16:creationId xmlns:a16="http://schemas.microsoft.com/office/drawing/2014/main" id="{BEA9CB08-6ECF-4EC8-802B-2E31BE2EF4A5}"/>
            </a:ext>
          </a:extLst>
        </xdr:cNvPr>
        <xdr:cNvCxnSpPr/>
      </xdr:nvCxnSpPr>
      <xdr:spPr>
        <a:xfrm flipV="1">
          <a:off x="20434300" y="626668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96266</xdr:rowOff>
    </xdr:from>
    <xdr:to>
      <xdr:col>102</xdr:col>
      <xdr:colOff>165100</xdr:colOff>
      <xdr:row>37</xdr:row>
      <xdr:rowOff>26416</xdr:rowOff>
    </xdr:to>
    <xdr:sp macro="" textlink="">
      <xdr:nvSpPr>
        <xdr:cNvPr id="498" name="楕円 497">
          <a:extLst>
            <a:ext uri="{FF2B5EF4-FFF2-40B4-BE49-F238E27FC236}">
              <a16:creationId xmlns:a16="http://schemas.microsoft.com/office/drawing/2014/main" id="{C9C69577-0F73-41BC-B6CD-E2DD982E7168}"/>
            </a:ext>
          </a:extLst>
        </xdr:cNvPr>
        <xdr:cNvSpPr/>
      </xdr:nvSpPr>
      <xdr:spPr>
        <a:xfrm>
          <a:off x="19494500" y="62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124206</xdr:rowOff>
    </xdr:from>
    <xdr:to>
      <xdr:col>107</xdr:col>
      <xdr:colOff>50800</xdr:colOff>
      <xdr:row>36</xdr:row>
      <xdr:rowOff>147066</xdr:rowOff>
    </xdr:to>
    <xdr:cxnSp macro="">
      <xdr:nvCxnSpPr>
        <xdr:cNvPr id="499" name="直線コネクタ 498">
          <a:extLst>
            <a:ext uri="{FF2B5EF4-FFF2-40B4-BE49-F238E27FC236}">
              <a16:creationId xmlns:a16="http://schemas.microsoft.com/office/drawing/2014/main" id="{C4337B74-52EA-49EF-BE39-1B064374DEB4}"/>
            </a:ext>
          </a:extLst>
        </xdr:cNvPr>
        <xdr:cNvCxnSpPr/>
      </xdr:nvCxnSpPr>
      <xdr:spPr>
        <a:xfrm flipV="1">
          <a:off x="19545300" y="62964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121412</xdr:rowOff>
    </xdr:from>
    <xdr:to>
      <xdr:col>98</xdr:col>
      <xdr:colOff>38100</xdr:colOff>
      <xdr:row>37</xdr:row>
      <xdr:rowOff>51562</xdr:rowOff>
    </xdr:to>
    <xdr:sp macro="" textlink="">
      <xdr:nvSpPr>
        <xdr:cNvPr id="500" name="楕円 499">
          <a:extLst>
            <a:ext uri="{FF2B5EF4-FFF2-40B4-BE49-F238E27FC236}">
              <a16:creationId xmlns:a16="http://schemas.microsoft.com/office/drawing/2014/main" id="{4D7063A1-91AD-4E38-BC91-BE8D30F376D0}"/>
            </a:ext>
          </a:extLst>
        </xdr:cNvPr>
        <xdr:cNvSpPr/>
      </xdr:nvSpPr>
      <xdr:spPr>
        <a:xfrm>
          <a:off x="18605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147066</xdr:rowOff>
    </xdr:from>
    <xdr:to>
      <xdr:col>102</xdr:col>
      <xdr:colOff>114300</xdr:colOff>
      <xdr:row>37</xdr:row>
      <xdr:rowOff>762</xdr:rowOff>
    </xdr:to>
    <xdr:cxnSp macro="">
      <xdr:nvCxnSpPr>
        <xdr:cNvPr id="501" name="直線コネクタ 500">
          <a:extLst>
            <a:ext uri="{FF2B5EF4-FFF2-40B4-BE49-F238E27FC236}">
              <a16:creationId xmlns:a16="http://schemas.microsoft.com/office/drawing/2014/main" id="{A3C1DD4B-FB64-4BCF-912B-7ECE3FB32408}"/>
            </a:ext>
          </a:extLst>
        </xdr:cNvPr>
        <xdr:cNvCxnSpPr/>
      </xdr:nvCxnSpPr>
      <xdr:spPr>
        <a:xfrm flipV="1">
          <a:off x="18656300" y="631926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22115</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87B77496-8A7B-4B0D-A7DF-4E57F367FCAE}"/>
            </a:ext>
          </a:extLst>
        </xdr:cNvPr>
        <xdr:cNvSpPr txBox="1"/>
      </xdr:nvSpPr>
      <xdr:spPr>
        <a:xfrm>
          <a:off x="210757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33545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251712CF-3729-4113-A29E-286450FD5338}"/>
            </a:ext>
          </a:extLst>
        </xdr:cNvPr>
        <xdr:cNvSpPr txBox="1"/>
      </xdr:nvSpPr>
      <xdr:spPr>
        <a:xfrm>
          <a:off x="20199427" y="654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143273</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70D07B73-6A6E-4336-B2AD-426B0EFAFD14}"/>
            </a:ext>
          </a:extLst>
        </xdr:cNvPr>
        <xdr:cNvSpPr txBox="1"/>
      </xdr:nvSpPr>
      <xdr:spPr>
        <a:xfrm>
          <a:off x="193104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997E1279-6A45-495A-84BE-1C98E2B4A2E9}"/>
            </a:ext>
          </a:extLst>
        </xdr:cNvPr>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161815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A15B533B-42CB-4C7C-95C4-EA908C0E54DC}"/>
            </a:ext>
          </a:extLst>
        </xdr:cNvPr>
        <xdr:cNvSpPr txBox="1"/>
      </xdr:nvSpPr>
      <xdr:spPr>
        <a:xfrm>
          <a:off x="21075727" y="599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20083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B4C01929-57AF-4C36-9535-EB96FF19B660}"/>
            </a:ext>
          </a:extLst>
        </xdr:cNvPr>
        <xdr:cNvSpPr txBox="1"/>
      </xdr:nvSpPr>
      <xdr:spPr>
        <a:xfrm>
          <a:off x="20199427"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42943</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B177A47F-3383-416B-A705-35C28C8DA1BE}"/>
            </a:ext>
          </a:extLst>
        </xdr:cNvPr>
        <xdr:cNvSpPr txBox="1"/>
      </xdr:nvSpPr>
      <xdr:spPr>
        <a:xfrm>
          <a:off x="19310427" y="60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68089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69F0E37D-1F16-4DDF-8DF8-0F99F603C701}"/>
            </a:ext>
          </a:extLst>
        </xdr:cNvPr>
        <xdr:cNvSpPr txBox="1"/>
      </xdr:nvSpPr>
      <xdr:spPr>
        <a:xfrm>
          <a:off x="18421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9FB22357-529F-4FCF-9510-CAE6CB4038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2E9DB1DB-7517-42BF-B2FD-E158CBD2C22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78EE85BD-38B6-4DEF-BFA0-F58FEF89A75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735FF279-17E2-4672-A5AC-F83B488376F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1454D784-4D85-46AA-8A56-48BEDC223B9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F0048CCE-EDA9-4EAD-A679-FCA87B2A514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CB1A34E8-89C5-4128-B497-6805C38C993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498F0ED4-AB36-4205-9F79-2D501C034A7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A8676568-2E4C-4379-877D-6253B64B168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997296A0-FA7F-4AEA-83E8-D9A0CD28666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2B11C2EA-DF42-42AF-BC58-AD0D7CB22C7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7E71E3A8-CA42-44AF-921E-E22545D4F02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82F84D22-F56F-4481-92A5-65591D2B460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5F1591D7-1A83-4D09-8665-F104CCE5AF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9BEF4984-03C4-4990-89ED-4D7AC78E2EC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938BE0B1-4AC1-4B74-A7FC-7A639FD6B91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53BDC9AC-C9AA-45F2-AF87-8FB3EC6F07E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0E10E666-6F9A-432E-AAFF-3BCF71D91C1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60D585DB-DC9A-4C31-AB56-8B567B30424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2106573B-3376-45DE-83D2-A265313C058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124E3647-802D-4DAF-9E83-A93E65F7729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1BD80578-16E9-49FD-A6C5-865E5BB30FF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A3A16961-1333-4430-9DF5-F86ED612107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3F6102B9-D2E7-44B5-B720-A04439B75B6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205991B2-270D-4924-BDDC-5E0E08D2393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F57FD34B-F9BD-4DB7-B8E8-89FBF92DC64F}"/>
            </a:ext>
          </a:extLst>
        </xdr:cNvPr>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EA65F93B-71F3-4C50-91D7-E336C3C2D354}"/>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A3C517EE-CA4F-4DEF-80BA-173CF66BA89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11DD6020-6D5F-4A58-A44B-EACB10B16636}"/>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9" name="直線コネクタ 538">
          <a:extLst>
            <a:ext uri="{FF2B5EF4-FFF2-40B4-BE49-F238E27FC236}">
              <a16:creationId xmlns:a16="http://schemas.microsoft.com/office/drawing/2014/main" id="{1194D902-5837-493D-B126-7298D1FD6F95}"/>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CC9351E1-A423-4171-82CF-011C82F6641D}"/>
            </a:ext>
          </a:extLst>
        </xdr:cNvPr>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541" name="フローチャート: 判断 540">
          <a:extLst>
            <a:ext uri="{FF2B5EF4-FFF2-40B4-BE49-F238E27FC236}">
              <a16:creationId xmlns:a16="http://schemas.microsoft.com/office/drawing/2014/main" id="{D30122E4-6270-4E16-BE3E-9312B5454B8D}"/>
            </a:ext>
          </a:extLst>
        </xdr:cNvPr>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42" name="フローチャート: 判断 541">
          <a:extLst>
            <a:ext uri="{FF2B5EF4-FFF2-40B4-BE49-F238E27FC236}">
              <a16:creationId xmlns:a16="http://schemas.microsoft.com/office/drawing/2014/main" id="{FC984F63-0A90-4B19-8D4B-8E5BA3FA69F9}"/>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43" name="フローチャート: 判断 542">
          <a:extLst>
            <a:ext uri="{FF2B5EF4-FFF2-40B4-BE49-F238E27FC236}">
              <a16:creationId xmlns:a16="http://schemas.microsoft.com/office/drawing/2014/main" id="{7DFA0507-8296-482C-972B-3DD396D56ACE}"/>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544" name="フローチャート: 判断 543">
          <a:extLst>
            <a:ext uri="{FF2B5EF4-FFF2-40B4-BE49-F238E27FC236}">
              <a16:creationId xmlns:a16="http://schemas.microsoft.com/office/drawing/2014/main" id="{3CD3119E-6709-4C31-8874-708B8585177A}"/>
            </a:ext>
          </a:extLst>
        </xdr:cNvPr>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545" name="フローチャート: 判断 544">
          <a:extLst>
            <a:ext uri="{FF2B5EF4-FFF2-40B4-BE49-F238E27FC236}">
              <a16:creationId xmlns:a16="http://schemas.microsoft.com/office/drawing/2014/main" id="{E059558B-D672-4DD4-BB14-3DAE16BBBE85}"/>
            </a:ext>
          </a:extLst>
        </xdr:cNvPr>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90E462A2-FABA-45FA-9A70-688B21979E3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9181689-CF9C-4938-B3EF-E057AE4DDC9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A06C82E-F898-4CA9-BD96-91425B2E8F8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A6B13A3-AC32-4F86-811E-2A1B12565EF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26B20F5-0FC5-49BD-8E1B-8EF74A94C2B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117384</xdr:rowOff>
    </xdr:from>
    <xdr:to>
      <xdr:col>85</xdr:col>
      <xdr:colOff>177800</xdr:colOff>
      <xdr:row>63</xdr:row>
      <xdr:rowOff>47534</xdr:rowOff>
    </xdr:to>
    <xdr:sp macro="" textlink="">
      <xdr:nvSpPr>
        <xdr:cNvPr id="551" name="楕円 550">
          <a:extLst>
            <a:ext uri="{FF2B5EF4-FFF2-40B4-BE49-F238E27FC236}">
              <a16:creationId xmlns:a16="http://schemas.microsoft.com/office/drawing/2014/main" id="{69BEEB28-8E72-407D-90EA-6A52718AA1F8}"/>
            </a:ext>
          </a:extLst>
        </xdr:cNvPr>
        <xdr:cNvSpPr/>
      </xdr:nvSpPr>
      <xdr:spPr>
        <a:xfrm>
          <a:off x="162687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95811</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C5873D44-E965-4074-9394-4FA2D50CBA8A}"/>
            </a:ext>
          </a:extLst>
        </xdr:cNvPr>
        <xdr:cNvSpPr txBox="1"/>
      </xdr:nvSpPr>
      <xdr:spPr>
        <a:xfrm>
          <a:off x="16357600"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56969</xdr:rowOff>
    </xdr:from>
    <xdr:to>
      <xdr:col>81</xdr:col>
      <xdr:colOff>101600</xdr:colOff>
      <xdr:row>62</xdr:row>
      <xdr:rowOff>158569</xdr:rowOff>
    </xdr:to>
    <xdr:sp macro="" textlink="">
      <xdr:nvSpPr>
        <xdr:cNvPr id="553" name="楕円 552">
          <a:extLst>
            <a:ext uri="{FF2B5EF4-FFF2-40B4-BE49-F238E27FC236}">
              <a16:creationId xmlns:a16="http://schemas.microsoft.com/office/drawing/2014/main" id="{2E12B765-860C-4C50-BD5F-E98108EB391C}"/>
            </a:ext>
          </a:extLst>
        </xdr:cNvPr>
        <xdr:cNvSpPr/>
      </xdr:nvSpPr>
      <xdr:spPr>
        <a:xfrm>
          <a:off x="15430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107769</xdr:rowOff>
    </xdr:from>
    <xdr:to>
      <xdr:col>85</xdr:col>
      <xdr:colOff>127000</xdr:colOff>
      <xdr:row>62</xdr:row>
      <xdr:rowOff>168184</xdr:rowOff>
    </xdr:to>
    <xdr:cxnSp macro="">
      <xdr:nvCxnSpPr>
        <xdr:cNvPr id="554" name="直線コネクタ 553">
          <a:extLst>
            <a:ext uri="{FF2B5EF4-FFF2-40B4-BE49-F238E27FC236}">
              <a16:creationId xmlns:a16="http://schemas.microsoft.com/office/drawing/2014/main" id="{2D99C055-A16A-4448-87DD-3380B23AC215}"/>
            </a:ext>
          </a:extLst>
        </xdr:cNvPr>
        <xdr:cNvCxnSpPr/>
      </xdr:nvCxnSpPr>
      <xdr:spPr>
        <a:xfrm>
          <a:off x="15481300" y="10737669"/>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84727</xdr:rowOff>
    </xdr:from>
    <xdr:to>
      <xdr:col>76</xdr:col>
      <xdr:colOff>165100</xdr:colOff>
      <xdr:row>63</xdr:row>
      <xdr:rowOff>14877</xdr:rowOff>
    </xdr:to>
    <xdr:sp macro="" textlink="">
      <xdr:nvSpPr>
        <xdr:cNvPr id="555" name="楕円 554">
          <a:extLst>
            <a:ext uri="{FF2B5EF4-FFF2-40B4-BE49-F238E27FC236}">
              <a16:creationId xmlns:a16="http://schemas.microsoft.com/office/drawing/2014/main" id="{599B6D74-34B2-48C3-963A-F91FB6E0B66C}"/>
            </a:ext>
          </a:extLst>
        </xdr:cNvPr>
        <xdr:cNvSpPr/>
      </xdr:nvSpPr>
      <xdr:spPr>
        <a:xfrm>
          <a:off x="14541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107769</xdr:rowOff>
    </xdr:from>
    <xdr:to>
      <xdr:col>81</xdr:col>
      <xdr:colOff>50800</xdr:colOff>
      <xdr:row>62</xdr:row>
      <xdr:rowOff>135527</xdr:rowOff>
    </xdr:to>
    <xdr:cxnSp macro="">
      <xdr:nvCxnSpPr>
        <xdr:cNvPr id="556" name="直線コネクタ 555">
          <a:extLst>
            <a:ext uri="{FF2B5EF4-FFF2-40B4-BE49-F238E27FC236}">
              <a16:creationId xmlns:a16="http://schemas.microsoft.com/office/drawing/2014/main" id="{E3D1CF9A-41B2-49C4-B81D-3DEED95E2E38}"/>
            </a:ext>
          </a:extLst>
        </xdr:cNvPr>
        <xdr:cNvCxnSpPr/>
      </xdr:nvCxnSpPr>
      <xdr:spPr>
        <a:xfrm flipV="1">
          <a:off x="14592300" y="107376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12881</xdr:rowOff>
    </xdr:from>
    <xdr:to>
      <xdr:col>72</xdr:col>
      <xdr:colOff>38100</xdr:colOff>
      <xdr:row>62</xdr:row>
      <xdr:rowOff>114481</xdr:rowOff>
    </xdr:to>
    <xdr:sp macro="" textlink="">
      <xdr:nvSpPr>
        <xdr:cNvPr id="557" name="楕円 556">
          <a:extLst>
            <a:ext uri="{FF2B5EF4-FFF2-40B4-BE49-F238E27FC236}">
              <a16:creationId xmlns:a16="http://schemas.microsoft.com/office/drawing/2014/main" id="{E6E82915-797E-4A9D-8F1D-7AB80C61D40D}"/>
            </a:ext>
          </a:extLst>
        </xdr:cNvPr>
        <xdr:cNvSpPr/>
      </xdr:nvSpPr>
      <xdr:spPr>
        <a:xfrm>
          <a:off x="13652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63681</xdr:rowOff>
    </xdr:from>
    <xdr:to>
      <xdr:col>76</xdr:col>
      <xdr:colOff>114300</xdr:colOff>
      <xdr:row>62</xdr:row>
      <xdr:rowOff>135527</xdr:rowOff>
    </xdr:to>
    <xdr:cxnSp macro="">
      <xdr:nvCxnSpPr>
        <xdr:cNvPr id="558" name="直線コネクタ 557">
          <a:extLst>
            <a:ext uri="{FF2B5EF4-FFF2-40B4-BE49-F238E27FC236}">
              <a16:creationId xmlns:a16="http://schemas.microsoft.com/office/drawing/2014/main" id="{83599324-8147-4B59-9942-D0DF9B373484}"/>
            </a:ext>
          </a:extLst>
        </xdr:cNvPr>
        <xdr:cNvCxnSpPr/>
      </xdr:nvCxnSpPr>
      <xdr:spPr>
        <a:xfrm>
          <a:off x="13703300" y="1069358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4717</xdr:rowOff>
    </xdr:from>
    <xdr:to>
      <xdr:col>67</xdr:col>
      <xdr:colOff>101600</xdr:colOff>
      <xdr:row>62</xdr:row>
      <xdr:rowOff>106317</xdr:rowOff>
    </xdr:to>
    <xdr:sp macro="" textlink="">
      <xdr:nvSpPr>
        <xdr:cNvPr id="559" name="楕円 558">
          <a:extLst>
            <a:ext uri="{FF2B5EF4-FFF2-40B4-BE49-F238E27FC236}">
              <a16:creationId xmlns:a16="http://schemas.microsoft.com/office/drawing/2014/main" id="{0C825B57-9C42-4CDE-A44D-BBE61D50D92A}"/>
            </a:ext>
          </a:extLst>
        </xdr:cNvPr>
        <xdr:cNvSpPr/>
      </xdr:nvSpPr>
      <xdr:spPr>
        <a:xfrm>
          <a:off x="12763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55517</xdr:rowOff>
    </xdr:from>
    <xdr:to>
      <xdr:col>71</xdr:col>
      <xdr:colOff>177800</xdr:colOff>
      <xdr:row>62</xdr:row>
      <xdr:rowOff>63681</xdr:rowOff>
    </xdr:to>
    <xdr:cxnSp macro="">
      <xdr:nvCxnSpPr>
        <xdr:cNvPr id="560" name="直線コネクタ 559">
          <a:extLst>
            <a:ext uri="{FF2B5EF4-FFF2-40B4-BE49-F238E27FC236}">
              <a16:creationId xmlns:a16="http://schemas.microsoft.com/office/drawing/2014/main" id="{4A8F8679-C722-4431-9FE5-9A436E8E2326}"/>
            </a:ext>
          </a:extLst>
        </xdr:cNvPr>
        <xdr:cNvCxnSpPr/>
      </xdr:nvCxnSpPr>
      <xdr:spPr>
        <a:xfrm>
          <a:off x="12814300" y="1068541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61" name="n_1aveValue【学校施設】&#10;有形固定資産減価償却率">
          <a:extLst>
            <a:ext uri="{FF2B5EF4-FFF2-40B4-BE49-F238E27FC236}">
              <a16:creationId xmlns:a16="http://schemas.microsoft.com/office/drawing/2014/main" id="{DB6E1451-2551-45B7-8268-18A729FAE43D}"/>
            </a:ext>
          </a:extLst>
        </xdr:cNvPr>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2" name="n_2aveValue【学校施設】&#10;有形固定資産減価償却率">
          <a:extLst>
            <a:ext uri="{FF2B5EF4-FFF2-40B4-BE49-F238E27FC236}">
              <a16:creationId xmlns:a16="http://schemas.microsoft.com/office/drawing/2014/main" id="{09D25D7A-8B5C-42A9-BF24-58BE304D4FEA}"/>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563" name="n_3aveValue【学校施設】&#10;有形固定資産減価償却率">
          <a:extLst>
            <a:ext uri="{FF2B5EF4-FFF2-40B4-BE49-F238E27FC236}">
              <a16:creationId xmlns:a16="http://schemas.microsoft.com/office/drawing/2014/main" id="{8C7D429C-2AB8-4754-9583-7E550B457CC4}"/>
            </a:ext>
          </a:extLst>
        </xdr:cNvPr>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564" name="n_4aveValue【学校施設】&#10;有形固定資産減価償却率">
          <a:extLst>
            <a:ext uri="{FF2B5EF4-FFF2-40B4-BE49-F238E27FC236}">
              <a16:creationId xmlns:a16="http://schemas.microsoft.com/office/drawing/2014/main" id="{D5145CC1-47F5-4CFA-8373-A7E92830C4B9}"/>
            </a:ext>
          </a:extLst>
        </xdr:cNvPr>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149696</xdr:rowOff>
    </xdr:from>
    <xdr:ext cx="405111" cy="259045"/>
    <xdr:sp macro="" textlink="">
      <xdr:nvSpPr>
        <xdr:cNvPr id="565" name="n_1mainValue【学校施設】&#10;有形固定資産減価償却率">
          <a:extLst>
            <a:ext uri="{FF2B5EF4-FFF2-40B4-BE49-F238E27FC236}">
              <a16:creationId xmlns:a16="http://schemas.microsoft.com/office/drawing/2014/main" id="{6C949B91-C854-4E33-902F-37C60D0E6904}"/>
            </a:ext>
          </a:extLst>
        </xdr:cNvPr>
        <xdr:cNvSpPr txBox="1"/>
      </xdr:nvSpPr>
      <xdr:spPr>
        <a:xfrm>
          <a:off x="152660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6004</xdr:rowOff>
    </xdr:from>
    <xdr:ext cx="405111" cy="259045"/>
    <xdr:sp macro="" textlink="">
      <xdr:nvSpPr>
        <xdr:cNvPr id="566" name="n_2mainValue【学校施設】&#10;有形固定資産減価償却率">
          <a:extLst>
            <a:ext uri="{FF2B5EF4-FFF2-40B4-BE49-F238E27FC236}">
              <a16:creationId xmlns:a16="http://schemas.microsoft.com/office/drawing/2014/main" id="{4EBB0796-B166-4615-B4BA-FF96E7F4434B}"/>
            </a:ext>
          </a:extLst>
        </xdr:cNvPr>
        <xdr:cNvSpPr txBox="1"/>
      </xdr:nvSpPr>
      <xdr:spPr>
        <a:xfrm>
          <a:off x="143897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105608</xdr:rowOff>
    </xdr:from>
    <xdr:ext cx="405111" cy="259045"/>
    <xdr:sp macro="" textlink="">
      <xdr:nvSpPr>
        <xdr:cNvPr id="567" name="n_3mainValue【学校施設】&#10;有形固定資産減価償却率">
          <a:extLst>
            <a:ext uri="{FF2B5EF4-FFF2-40B4-BE49-F238E27FC236}">
              <a16:creationId xmlns:a16="http://schemas.microsoft.com/office/drawing/2014/main" id="{EC233537-BDDD-49D0-ABC2-8D50294CDB11}"/>
            </a:ext>
          </a:extLst>
        </xdr:cNvPr>
        <xdr:cNvSpPr txBox="1"/>
      </xdr:nvSpPr>
      <xdr:spPr>
        <a:xfrm>
          <a:off x="13500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97444</xdr:rowOff>
    </xdr:from>
    <xdr:ext cx="405111" cy="259045"/>
    <xdr:sp macro="" textlink="">
      <xdr:nvSpPr>
        <xdr:cNvPr id="568" name="n_4mainValue【学校施設】&#10;有形固定資産減価償却率">
          <a:extLst>
            <a:ext uri="{FF2B5EF4-FFF2-40B4-BE49-F238E27FC236}">
              <a16:creationId xmlns:a16="http://schemas.microsoft.com/office/drawing/2014/main" id="{5B8AE845-5647-43C7-B83D-57A660B8145E}"/>
            </a:ext>
          </a:extLst>
        </xdr:cNvPr>
        <xdr:cNvSpPr txBox="1"/>
      </xdr:nvSpPr>
      <xdr:spPr>
        <a:xfrm>
          <a:off x="12611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1154B5AF-E991-4087-96BA-8172DB96F4F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36448E0B-FFAB-4F4C-B53F-B2FEDAAA98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E3BCFDBB-F764-4343-A1AC-783BD3546B0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E9D39F9C-258D-4683-B43E-C1B25945B61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21FC0F37-C6E9-4853-80E3-CDB444C5E43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3D4090FC-1A1B-4A29-A8D7-E4CF8CF67F9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61CB064-ABC5-4DA4-AD9C-AE1B420FEAC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418BD789-2251-4550-B718-CFDBDC87D93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62B71855-F3FD-4EFF-9C0F-338E8E09F96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30177013-09D2-436C-8A60-D167CDD7303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A7E71DA9-0F27-448B-AF50-A848E240299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C3638BAE-7541-4366-B855-4A4FDB40230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72F97C29-56CB-4A6F-B2E1-5738408795A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B24341B1-74A7-44BC-B874-4251243CA84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04C7B222-DFB0-4030-BA9C-402FF83D162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F8CAF0A5-E005-4D35-8FA5-016B226435B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E4C00AFD-E309-41B0-A357-F46AB15B34D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9F92BB82-EAD8-428F-8798-65E46C68310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66F12D87-9543-4771-BD5A-ECC8F428952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D01FA07B-BD0F-4A2F-9E06-F6FB03CAC10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5E183CAB-296D-4531-BCAF-DBFBEF6D64E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A0ABF68A-5EDD-40F9-98C4-8454746C7CC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4DC037BC-2F91-4441-BF3D-C63F4B2DB98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525B89BA-3D63-4111-892E-774BBA3292E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31C7EFAD-4A99-4821-9E9A-D9F2BB9AF88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3DC4DB51-7D9D-4204-9D1F-0C42E06A5A7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95" name="直線コネクタ 594">
          <a:extLst>
            <a:ext uri="{FF2B5EF4-FFF2-40B4-BE49-F238E27FC236}">
              <a16:creationId xmlns:a16="http://schemas.microsoft.com/office/drawing/2014/main" id="{64F3DBC9-FDA6-46C6-9363-83BCE5F92EDD}"/>
            </a:ext>
          </a:extLst>
        </xdr:cNvPr>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96" name="【学校施設】&#10;一人当たり面積最小値テキスト">
          <a:extLst>
            <a:ext uri="{FF2B5EF4-FFF2-40B4-BE49-F238E27FC236}">
              <a16:creationId xmlns:a16="http://schemas.microsoft.com/office/drawing/2014/main" id="{86587654-C0BE-4933-A542-478EF0526E04}"/>
            </a:ext>
          </a:extLst>
        </xdr:cNvPr>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97" name="直線コネクタ 596">
          <a:extLst>
            <a:ext uri="{FF2B5EF4-FFF2-40B4-BE49-F238E27FC236}">
              <a16:creationId xmlns:a16="http://schemas.microsoft.com/office/drawing/2014/main" id="{4D4EC54D-4CCC-4536-B360-77ACA76D5F2B}"/>
            </a:ext>
          </a:extLst>
        </xdr:cNvPr>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98" name="【学校施設】&#10;一人当たり面積最大値テキスト">
          <a:extLst>
            <a:ext uri="{FF2B5EF4-FFF2-40B4-BE49-F238E27FC236}">
              <a16:creationId xmlns:a16="http://schemas.microsoft.com/office/drawing/2014/main" id="{22D2F240-4B26-473E-A5B9-A4784F8C8625}"/>
            </a:ext>
          </a:extLst>
        </xdr:cNvPr>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99" name="直線コネクタ 598">
          <a:extLst>
            <a:ext uri="{FF2B5EF4-FFF2-40B4-BE49-F238E27FC236}">
              <a16:creationId xmlns:a16="http://schemas.microsoft.com/office/drawing/2014/main" id="{8D529847-E4F4-4437-9FC2-9D295A16C2F1}"/>
            </a:ext>
          </a:extLst>
        </xdr:cNvPr>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600" name="【学校施設】&#10;一人当たり面積平均値テキスト">
          <a:extLst>
            <a:ext uri="{FF2B5EF4-FFF2-40B4-BE49-F238E27FC236}">
              <a16:creationId xmlns:a16="http://schemas.microsoft.com/office/drawing/2014/main" id="{4240E1FB-DC07-4426-95C8-6E9BD5591C73}"/>
            </a:ext>
          </a:extLst>
        </xdr:cNvPr>
        <xdr:cNvSpPr txBox="1"/>
      </xdr:nvSpPr>
      <xdr:spPr>
        <a:xfrm>
          <a:off x="22199600" y="10631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601" name="フローチャート: 判断 600">
          <a:extLst>
            <a:ext uri="{FF2B5EF4-FFF2-40B4-BE49-F238E27FC236}">
              <a16:creationId xmlns:a16="http://schemas.microsoft.com/office/drawing/2014/main" id="{C1442899-3D03-45F8-A37D-1F735AE91E87}"/>
            </a:ext>
          </a:extLst>
        </xdr:cNvPr>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602" name="フローチャート: 判断 601">
          <a:extLst>
            <a:ext uri="{FF2B5EF4-FFF2-40B4-BE49-F238E27FC236}">
              <a16:creationId xmlns:a16="http://schemas.microsoft.com/office/drawing/2014/main" id="{C70CA7E0-B882-41EE-8F30-7711BC23F0E5}"/>
            </a:ext>
          </a:extLst>
        </xdr:cNvPr>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603" name="フローチャート: 判断 602">
          <a:extLst>
            <a:ext uri="{FF2B5EF4-FFF2-40B4-BE49-F238E27FC236}">
              <a16:creationId xmlns:a16="http://schemas.microsoft.com/office/drawing/2014/main" id="{0518A49E-200A-439F-BA8D-46984055B035}"/>
            </a:ext>
          </a:extLst>
        </xdr:cNvPr>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604" name="フローチャート: 判断 603">
          <a:extLst>
            <a:ext uri="{FF2B5EF4-FFF2-40B4-BE49-F238E27FC236}">
              <a16:creationId xmlns:a16="http://schemas.microsoft.com/office/drawing/2014/main" id="{5D722889-A9FD-43F6-9236-FD195BED46B6}"/>
            </a:ext>
          </a:extLst>
        </xdr:cNvPr>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605" name="フローチャート: 判断 604">
          <a:extLst>
            <a:ext uri="{FF2B5EF4-FFF2-40B4-BE49-F238E27FC236}">
              <a16:creationId xmlns:a16="http://schemas.microsoft.com/office/drawing/2014/main" id="{5257E87A-47B9-4FEF-A070-4C0066BE9D36}"/>
            </a:ext>
          </a:extLst>
        </xdr:cNvPr>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CA2E07C-CCE2-40A8-95C9-A3A64D870A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7A13E8F-7B88-45FF-A302-013E46626A4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D6946C27-DD8C-4A3A-BC9E-BE1FC701D3A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64FED0B-FAB9-4080-874B-8D7E7234D10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7F0AFEC3-0C01-4012-BF2C-026F137A8C6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44559</xdr:rowOff>
    </xdr:from>
    <xdr:to>
      <xdr:col>116</xdr:col>
      <xdr:colOff>114300</xdr:colOff>
      <xdr:row>55</xdr:row>
      <xdr:rowOff>146159</xdr:rowOff>
    </xdr:to>
    <xdr:sp macro="" textlink="">
      <xdr:nvSpPr>
        <xdr:cNvPr id="611" name="楕円 610">
          <a:extLst>
            <a:ext uri="{FF2B5EF4-FFF2-40B4-BE49-F238E27FC236}">
              <a16:creationId xmlns:a16="http://schemas.microsoft.com/office/drawing/2014/main" id="{C3430C66-3176-4FF3-876F-A8B55957800F}"/>
            </a:ext>
          </a:extLst>
        </xdr:cNvPr>
        <xdr:cNvSpPr/>
      </xdr:nvSpPr>
      <xdr:spPr>
        <a:xfrm>
          <a:off x="22110700" y="94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169036</xdr:rowOff>
    </xdr:from>
    <xdr:ext cx="469744" cy="259045"/>
    <xdr:sp macro="" textlink="">
      <xdr:nvSpPr>
        <xdr:cNvPr id="612" name="【学校施設】&#10;一人当たり面積該当値テキスト">
          <a:extLst>
            <a:ext uri="{FF2B5EF4-FFF2-40B4-BE49-F238E27FC236}">
              <a16:creationId xmlns:a16="http://schemas.microsoft.com/office/drawing/2014/main" id="{293BDA42-12F3-4586-A4EB-0699A20A29AB}"/>
            </a:ext>
          </a:extLst>
        </xdr:cNvPr>
        <xdr:cNvSpPr txBox="1"/>
      </xdr:nvSpPr>
      <xdr:spPr>
        <a:xfrm>
          <a:off x="22199600" y="942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5697</xdr:rowOff>
    </xdr:from>
    <xdr:to>
      <xdr:col>112</xdr:col>
      <xdr:colOff>38100</xdr:colOff>
      <xdr:row>60</xdr:row>
      <xdr:rowOff>107297</xdr:rowOff>
    </xdr:to>
    <xdr:sp macro="" textlink="">
      <xdr:nvSpPr>
        <xdr:cNvPr id="613" name="楕円 612">
          <a:extLst>
            <a:ext uri="{FF2B5EF4-FFF2-40B4-BE49-F238E27FC236}">
              <a16:creationId xmlns:a16="http://schemas.microsoft.com/office/drawing/2014/main" id="{90DB7C30-9D7A-498D-85B6-98F2D0FA6F19}"/>
            </a:ext>
          </a:extLst>
        </xdr:cNvPr>
        <xdr:cNvSpPr/>
      </xdr:nvSpPr>
      <xdr:spPr>
        <a:xfrm>
          <a:off x="21272500" y="102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95359</xdr:rowOff>
    </xdr:from>
    <xdr:to>
      <xdr:col>116</xdr:col>
      <xdr:colOff>63500</xdr:colOff>
      <xdr:row>60</xdr:row>
      <xdr:rowOff>56497</xdr:rowOff>
    </xdr:to>
    <xdr:cxnSp macro="">
      <xdr:nvCxnSpPr>
        <xdr:cNvPr id="614" name="直線コネクタ 613">
          <a:extLst>
            <a:ext uri="{FF2B5EF4-FFF2-40B4-BE49-F238E27FC236}">
              <a16:creationId xmlns:a16="http://schemas.microsoft.com/office/drawing/2014/main" id="{13198DA7-C887-4BC0-BBA7-5C02C06FEA77}"/>
            </a:ext>
          </a:extLst>
        </xdr:cNvPr>
        <xdr:cNvCxnSpPr/>
      </xdr:nvCxnSpPr>
      <xdr:spPr>
        <a:xfrm flipV="1">
          <a:off x="21323300" y="9525109"/>
          <a:ext cx="838200" cy="8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75910</xdr:rowOff>
    </xdr:from>
    <xdr:to>
      <xdr:col>107</xdr:col>
      <xdr:colOff>101600</xdr:colOff>
      <xdr:row>61</xdr:row>
      <xdr:rowOff>6060</xdr:rowOff>
    </xdr:to>
    <xdr:sp macro="" textlink="">
      <xdr:nvSpPr>
        <xdr:cNvPr id="615" name="楕円 614">
          <a:extLst>
            <a:ext uri="{FF2B5EF4-FFF2-40B4-BE49-F238E27FC236}">
              <a16:creationId xmlns:a16="http://schemas.microsoft.com/office/drawing/2014/main" id="{51973E14-F3CD-4858-9C84-EDC1956528DB}"/>
            </a:ext>
          </a:extLst>
        </xdr:cNvPr>
        <xdr:cNvSpPr/>
      </xdr:nvSpPr>
      <xdr:spPr>
        <a:xfrm>
          <a:off x="20383500" y="103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56497</xdr:rowOff>
    </xdr:from>
    <xdr:to>
      <xdr:col>111</xdr:col>
      <xdr:colOff>177800</xdr:colOff>
      <xdr:row>60</xdr:row>
      <xdr:rowOff>126710</xdr:rowOff>
    </xdr:to>
    <xdr:cxnSp macro="">
      <xdr:nvCxnSpPr>
        <xdr:cNvPr id="616" name="直線コネクタ 615">
          <a:extLst>
            <a:ext uri="{FF2B5EF4-FFF2-40B4-BE49-F238E27FC236}">
              <a16:creationId xmlns:a16="http://schemas.microsoft.com/office/drawing/2014/main" id="{7FE85EA1-39DA-4C17-86D6-EBB3CC74FB7F}"/>
            </a:ext>
          </a:extLst>
        </xdr:cNvPr>
        <xdr:cNvCxnSpPr/>
      </xdr:nvCxnSpPr>
      <xdr:spPr>
        <a:xfrm flipV="1">
          <a:off x="20434300" y="1034349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103668</xdr:rowOff>
    </xdr:from>
    <xdr:to>
      <xdr:col>102</xdr:col>
      <xdr:colOff>165100</xdr:colOff>
      <xdr:row>61</xdr:row>
      <xdr:rowOff>33818</xdr:rowOff>
    </xdr:to>
    <xdr:sp macro="" textlink="">
      <xdr:nvSpPr>
        <xdr:cNvPr id="617" name="楕円 616">
          <a:extLst>
            <a:ext uri="{FF2B5EF4-FFF2-40B4-BE49-F238E27FC236}">
              <a16:creationId xmlns:a16="http://schemas.microsoft.com/office/drawing/2014/main" id="{173C7EAE-85EA-45DD-A723-FA6D4636C404}"/>
            </a:ext>
          </a:extLst>
        </xdr:cNvPr>
        <xdr:cNvSpPr/>
      </xdr:nvSpPr>
      <xdr:spPr>
        <a:xfrm>
          <a:off x="19494500" y="103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126710</xdr:rowOff>
    </xdr:from>
    <xdr:to>
      <xdr:col>107</xdr:col>
      <xdr:colOff>50800</xdr:colOff>
      <xdr:row>60</xdr:row>
      <xdr:rowOff>154468</xdr:rowOff>
    </xdr:to>
    <xdr:cxnSp macro="">
      <xdr:nvCxnSpPr>
        <xdr:cNvPr id="618" name="直線コネクタ 617">
          <a:extLst>
            <a:ext uri="{FF2B5EF4-FFF2-40B4-BE49-F238E27FC236}">
              <a16:creationId xmlns:a16="http://schemas.microsoft.com/office/drawing/2014/main" id="{3F39528C-EE12-4ACF-8098-48831B50DA7B}"/>
            </a:ext>
          </a:extLst>
        </xdr:cNvPr>
        <xdr:cNvCxnSpPr/>
      </xdr:nvCxnSpPr>
      <xdr:spPr>
        <a:xfrm flipV="1">
          <a:off x="19545300" y="1041371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55009</xdr:rowOff>
    </xdr:from>
    <xdr:to>
      <xdr:col>98</xdr:col>
      <xdr:colOff>38100</xdr:colOff>
      <xdr:row>60</xdr:row>
      <xdr:rowOff>156609</xdr:rowOff>
    </xdr:to>
    <xdr:sp macro="" textlink="">
      <xdr:nvSpPr>
        <xdr:cNvPr id="619" name="楕円 618">
          <a:extLst>
            <a:ext uri="{FF2B5EF4-FFF2-40B4-BE49-F238E27FC236}">
              <a16:creationId xmlns:a16="http://schemas.microsoft.com/office/drawing/2014/main" id="{3208D9BE-CA5C-4E9B-8DE9-FA35448C7733}"/>
            </a:ext>
          </a:extLst>
        </xdr:cNvPr>
        <xdr:cNvSpPr/>
      </xdr:nvSpPr>
      <xdr:spPr>
        <a:xfrm>
          <a:off x="18605500" y="1034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105809</xdr:rowOff>
    </xdr:from>
    <xdr:to>
      <xdr:col>102</xdr:col>
      <xdr:colOff>114300</xdr:colOff>
      <xdr:row>60</xdr:row>
      <xdr:rowOff>154468</xdr:rowOff>
    </xdr:to>
    <xdr:cxnSp macro="">
      <xdr:nvCxnSpPr>
        <xdr:cNvPr id="620" name="直線コネクタ 619">
          <a:extLst>
            <a:ext uri="{FF2B5EF4-FFF2-40B4-BE49-F238E27FC236}">
              <a16:creationId xmlns:a16="http://schemas.microsoft.com/office/drawing/2014/main" id="{49FEDF95-121D-492D-9382-4A65293109A1}"/>
            </a:ext>
          </a:extLst>
        </xdr:cNvPr>
        <xdr:cNvCxnSpPr/>
      </xdr:nvCxnSpPr>
      <xdr:spPr>
        <a:xfrm>
          <a:off x="18656300" y="10392809"/>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113773</xdr:rowOff>
    </xdr:from>
    <xdr:ext cx="469744" cy="259045"/>
    <xdr:sp macro="" textlink="">
      <xdr:nvSpPr>
        <xdr:cNvPr id="621" name="n_1aveValue【学校施設】&#10;一人当たり面積">
          <a:extLst>
            <a:ext uri="{FF2B5EF4-FFF2-40B4-BE49-F238E27FC236}">
              <a16:creationId xmlns:a16="http://schemas.microsoft.com/office/drawing/2014/main" id="{0075E537-636A-4A00-85F5-BAC64EB61984}"/>
            </a:ext>
          </a:extLst>
        </xdr:cNvPr>
        <xdr:cNvSpPr txBox="1"/>
      </xdr:nvSpPr>
      <xdr:spPr>
        <a:xfrm>
          <a:off x="210757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132714</xdr:rowOff>
    </xdr:from>
    <xdr:ext cx="469744" cy="259045"/>
    <xdr:sp macro="" textlink="">
      <xdr:nvSpPr>
        <xdr:cNvPr id="622" name="n_2aveValue【学校施設】&#10;一人当たり面積">
          <a:extLst>
            <a:ext uri="{FF2B5EF4-FFF2-40B4-BE49-F238E27FC236}">
              <a16:creationId xmlns:a16="http://schemas.microsoft.com/office/drawing/2014/main" id="{5E6A70AA-277D-44F9-853B-A2D5CE8EAE03}"/>
            </a:ext>
          </a:extLst>
        </xdr:cNvPr>
        <xdr:cNvSpPr txBox="1"/>
      </xdr:nvSpPr>
      <xdr:spPr>
        <a:xfrm>
          <a:off x="20199427" y="1076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127816</xdr:rowOff>
    </xdr:from>
    <xdr:ext cx="469744" cy="259045"/>
    <xdr:sp macro="" textlink="">
      <xdr:nvSpPr>
        <xdr:cNvPr id="623" name="n_3aveValue【学校施設】&#10;一人当たり面積">
          <a:extLst>
            <a:ext uri="{FF2B5EF4-FFF2-40B4-BE49-F238E27FC236}">
              <a16:creationId xmlns:a16="http://schemas.microsoft.com/office/drawing/2014/main" id="{7FDF0CB0-B7AE-4C0B-A524-D0B2F736233C}"/>
            </a:ext>
          </a:extLst>
        </xdr:cNvPr>
        <xdr:cNvSpPr txBox="1"/>
      </xdr:nvSpPr>
      <xdr:spPr>
        <a:xfrm>
          <a:off x="19310427" y="107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9596</xdr:rowOff>
    </xdr:from>
    <xdr:ext cx="469744" cy="259045"/>
    <xdr:sp macro="" textlink="">
      <xdr:nvSpPr>
        <xdr:cNvPr id="624" name="n_4aveValue【学校施設】&#10;一人当たり面積">
          <a:extLst>
            <a:ext uri="{FF2B5EF4-FFF2-40B4-BE49-F238E27FC236}">
              <a16:creationId xmlns:a16="http://schemas.microsoft.com/office/drawing/2014/main" id="{DADD3AF8-5261-41E9-9E98-707840AC1DF1}"/>
            </a:ext>
          </a:extLst>
        </xdr:cNvPr>
        <xdr:cNvSpPr txBox="1"/>
      </xdr:nvSpPr>
      <xdr:spPr>
        <a:xfrm>
          <a:off x="18421427" y="1081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123824</xdr:rowOff>
    </xdr:from>
    <xdr:ext cx="469744" cy="259045"/>
    <xdr:sp macro="" textlink="">
      <xdr:nvSpPr>
        <xdr:cNvPr id="625" name="n_1mainValue【学校施設】&#10;一人当たり面積">
          <a:extLst>
            <a:ext uri="{FF2B5EF4-FFF2-40B4-BE49-F238E27FC236}">
              <a16:creationId xmlns:a16="http://schemas.microsoft.com/office/drawing/2014/main" id="{58AADB88-F1F0-4472-9F70-F52787907C3C}"/>
            </a:ext>
          </a:extLst>
        </xdr:cNvPr>
        <xdr:cNvSpPr txBox="1"/>
      </xdr:nvSpPr>
      <xdr:spPr>
        <a:xfrm>
          <a:off x="21075727" y="1006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22587</xdr:rowOff>
    </xdr:from>
    <xdr:ext cx="469744" cy="259045"/>
    <xdr:sp macro="" textlink="">
      <xdr:nvSpPr>
        <xdr:cNvPr id="626" name="n_2mainValue【学校施設】&#10;一人当たり面積">
          <a:extLst>
            <a:ext uri="{FF2B5EF4-FFF2-40B4-BE49-F238E27FC236}">
              <a16:creationId xmlns:a16="http://schemas.microsoft.com/office/drawing/2014/main" id="{7BE60440-5D09-4B2D-A47E-034C159EBB8B}"/>
            </a:ext>
          </a:extLst>
        </xdr:cNvPr>
        <xdr:cNvSpPr txBox="1"/>
      </xdr:nvSpPr>
      <xdr:spPr>
        <a:xfrm>
          <a:off x="20199427" y="1013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50345</xdr:rowOff>
    </xdr:from>
    <xdr:ext cx="469744" cy="259045"/>
    <xdr:sp macro="" textlink="">
      <xdr:nvSpPr>
        <xdr:cNvPr id="627" name="n_3mainValue【学校施設】&#10;一人当たり面積">
          <a:extLst>
            <a:ext uri="{FF2B5EF4-FFF2-40B4-BE49-F238E27FC236}">
              <a16:creationId xmlns:a16="http://schemas.microsoft.com/office/drawing/2014/main" id="{DFA174FA-5DF3-4A57-AC8E-CFD113338297}"/>
            </a:ext>
          </a:extLst>
        </xdr:cNvPr>
        <xdr:cNvSpPr txBox="1"/>
      </xdr:nvSpPr>
      <xdr:spPr>
        <a:xfrm>
          <a:off x="19310427" y="1016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1686</xdr:rowOff>
    </xdr:from>
    <xdr:ext cx="469744" cy="259045"/>
    <xdr:sp macro="" textlink="">
      <xdr:nvSpPr>
        <xdr:cNvPr id="628" name="n_4mainValue【学校施設】&#10;一人当たり面積">
          <a:extLst>
            <a:ext uri="{FF2B5EF4-FFF2-40B4-BE49-F238E27FC236}">
              <a16:creationId xmlns:a16="http://schemas.microsoft.com/office/drawing/2014/main" id="{75A37615-C700-4021-A898-912BE3E352D5}"/>
            </a:ext>
          </a:extLst>
        </xdr:cNvPr>
        <xdr:cNvSpPr txBox="1"/>
      </xdr:nvSpPr>
      <xdr:spPr>
        <a:xfrm>
          <a:off x="18421427" y="1011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B478B95-BEED-4DC0-9FD4-9031BE21BD6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EB152EC8-6AAD-499A-A125-0488FD9CFB5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641E1C75-FF18-4A08-8366-B7E04FD1904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71DDAC43-2299-47B6-AE81-79E8D647AD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646C2882-E818-4C74-99C1-0CB03A1934C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BE65F79E-9408-46C8-AE3A-AF35982254A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650BE843-CE63-422D-B3FA-49A4E375174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2C04C6AF-6ED7-464E-8BE5-1C4DED7B9D0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68B5BD96-DA2B-4CE3-A16F-510CC13D50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35557D69-7A19-4C2A-8BDE-0E34FFB887E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ED879BDE-BBB7-421A-8631-A66772D1B45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E70E1135-2308-4BE3-B833-0F398439D60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7213C7F5-3D89-4198-8F16-5B6BE0BE5D6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84992D8C-2464-47CF-9787-E2F20A5DFE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A07A81A8-FEAD-4750-A2FF-8FB36473591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CC9FF104-A451-46D1-B2D3-81FC39B3D4B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DBFE2271-2025-471E-AEAA-AD44FB71465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590F17D4-6253-4467-98D1-97A53684894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5AF036D9-048A-42FB-92A8-FB1D54271EF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2116DEB3-661A-4424-90E6-373CBDDEFAA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30CFEF50-9EC0-41DB-A455-CEC7616158D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4002CE7F-C4F8-45FD-8EE4-32474422DE9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0A3CE8D-3FB5-4518-B857-58DC0B2B3DC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22BC2753-DE9A-484B-8844-16B6FE7FFD3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D6DA36CB-4DC2-4736-97A6-690CAC9CEA1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5A954F68-B4AD-4663-BE22-4886743DD4C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5856DC07-D0EE-4E3D-B9F6-54BA3260227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a:extLst>
            <a:ext uri="{FF2B5EF4-FFF2-40B4-BE49-F238E27FC236}">
              <a16:creationId xmlns:a16="http://schemas.microsoft.com/office/drawing/2014/main" id="{2CAD7B49-463D-4DF3-A2EE-EE8887ECCE3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7" name="テキスト ボックス 656">
          <a:extLst>
            <a:ext uri="{FF2B5EF4-FFF2-40B4-BE49-F238E27FC236}">
              <a16:creationId xmlns:a16="http://schemas.microsoft.com/office/drawing/2014/main" id="{0144AD86-7CCD-4A33-8D4D-9A78E2C45FB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a:extLst>
            <a:ext uri="{FF2B5EF4-FFF2-40B4-BE49-F238E27FC236}">
              <a16:creationId xmlns:a16="http://schemas.microsoft.com/office/drawing/2014/main" id="{1E84E5EB-4FC5-4427-8B6E-762D669D484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a:extLst>
            <a:ext uri="{FF2B5EF4-FFF2-40B4-BE49-F238E27FC236}">
              <a16:creationId xmlns:a16="http://schemas.microsoft.com/office/drawing/2014/main" id="{FC189A27-012A-443D-9E5B-CF15315D03D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a:extLst>
            <a:ext uri="{FF2B5EF4-FFF2-40B4-BE49-F238E27FC236}">
              <a16:creationId xmlns:a16="http://schemas.microsoft.com/office/drawing/2014/main" id="{FBEEA343-69D4-4875-BB91-DC1C8420D85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a:extLst>
            <a:ext uri="{FF2B5EF4-FFF2-40B4-BE49-F238E27FC236}">
              <a16:creationId xmlns:a16="http://schemas.microsoft.com/office/drawing/2014/main" id="{787B540E-9104-44B0-8855-78F74FDBF2D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a:extLst>
            <a:ext uri="{FF2B5EF4-FFF2-40B4-BE49-F238E27FC236}">
              <a16:creationId xmlns:a16="http://schemas.microsoft.com/office/drawing/2014/main" id="{F10C2563-CD5B-4E99-98DA-B1A3A94917A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a:extLst>
            <a:ext uri="{FF2B5EF4-FFF2-40B4-BE49-F238E27FC236}">
              <a16:creationId xmlns:a16="http://schemas.microsoft.com/office/drawing/2014/main" id="{73E1BED6-0907-423D-B58D-1A891837815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a:extLst>
            <a:ext uri="{FF2B5EF4-FFF2-40B4-BE49-F238E27FC236}">
              <a16:creationId xmlns:a16="http://schemas.microsoft.com/office/drawing/2014/main" id="{FF927A27-98CA-4088-97B9-4EA2821A049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5" name="テキスト ボックス 664">
          <a:extLst>
            <a:ext uri="{FF2B5EF4-FFF2-40B4-BE49-F238E27FC236}">
              <a16:creationId xmlns:a16="http://schemas.microsoft.com/office/drawing/2014/main" id="{4B296FF3-093C-4C7F-8EAD-38E3C65817E7}"/>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CC5023C6-A488-4937-965B-6B9B832B997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23348815-4978-4941-989A-AF6F65174AB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8" name="直線コネクタ 667">
          <a:extLst>
            <a:ext uri="{FF2B5EF4-FFF2-40B4-BE49-F238E27FC236}">
              <a16:creationId xmlns:a16="http://schemas.microsoft.com/office/drawing/2014/main" id="{840191C7-F36A-4BA5-8DA6-7E943D2D847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9" name="【公民館】&#10;有形固定資産減価償却率最小値テキスト">
          <a:extLst>
            <a:ext uri="{FF2B5EF4-FFF2-40B4-BE49-F238E27FC236}">
              <a16:creationId xmlns:a16="http://schemas.microsoft.com/office/drawing/2014/main" id="{AD1AA810-2A01-4918-BFED-C1814D0CEFC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70" name="直線コネクタ 669">
          <a:extLst>
            <a:ext uri="{FF2B5EF4-FFF2-40B4-BE49-F238E27FC236}">
              <a16:creationId xmlns:a16="http://schemas.microsoft.com/office/drawing/2014/main" id="{342EA39C-6CEC-4733-ACFA-1C25CB094FDE}"/>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1" name="【公民館】&#10;有形固定資産減価償却率最大値テキスト">
          <a:extLst>
            <a:ext uri="{FF2B5EF4-FFF2-40B4-BE49-F238E27FC236}">
              <a16:creationId xmlns:a16="http://schemas.microsoft.com/office/drawing/2014/main" id="{C3D90291-E251-41E2-A244-1971F19788FB}"/>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2" name="直線コネクタ 671">
          <a:extLst>
            <a:ext uri="{FF2B5EF4-FFF2-40B4-BE49-F238E27FC236}">
              <a16:creationId xmlns:a16="http://schemas.microsoft.com/office/drawing/2014/main" id="{7BAB63AF-E353-41ED-A1EA-CE3BA8C9A34D}"/>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73" name="【公民館】&#10;有形固定資産減価償却率平均値テキスト">
          <a:extLst>
            <a:ext uri="{FF2B5EF4-FFF2-40B4-BE49-F238E27FC236}">
              <a16:creationId xmlns:a16="http://schemas.microsoft.com/office/drawing/2014/main" id="{35DCC28A-7DA4-438C-8265-821AE88A3EDF}"/>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74" name="フローチャート: 判断 673">
          <a:extLst>
            <a:ext uri="{FF2B5EF4-FFF2-40B4-BE49-F238E27FC236}">
              <a16:creationId xmlns:a16="http://schemas.microsoft.com/office/drawing/2014/main" id="{5CC1E062-05F2-4247-9693-67F263CC8EC9}"/>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146050</xdr:rowOff>
    </xdr:from>
    <xdr:to>
      <xdr:col>81</xdr:col>
      <xdr:colOff>101600</xdr:colOff>
      <xdr:row>105</xdr:row>
      <xdr:rowOff>76200</xdr:rowOff>
    </xdr:to>
    <xdr:sp macro="" textlink="">
      <xdr:nvSpPr>
        <xdr:cNvPr id="675" name="フローチャート: 判断 674">
          <a:extLst>
            <a:ext uri="{FF2B5EF4-FFF2-40B4-BE49-F238E27FC236}">
              <a16:creationId xmlns:a16="http://schemas.microsoft.com/office/drawing/2014/main" id="{7FBBE58E-340A-40BB-AA1A-761DFA82974A}"/>
            </a:ext>
          </a:extLst>
        </xdr:cNvPr>
        <xdr:cNvSpPr/>
      </xdr:nvSpPr>
      <xdr:spPr>
        <a:xfrm>
          <a:off x="15430500" y="1797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a:extLst>
            <a:ext uri="{FF2B5EF4-FFF2-40B4-BE49-F238E27FC236}">
              <a16:creationId xmlns:a16="http://schemas.microsoft.com/office/drawing/2014/main" id="{D155A639-7209-4715-9765-EB8FFBDDC579}"/>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77" name="フローチャート: 判断 676">
          <a:extLst>
            <a:ext uri="{FF2B5EF4-FFF2-40B4-BE49-F238E27FC236}">
              <a16:creationId xmlns:a16="http://schemas.microsoft.com/office/drawing/2014/main" id="{9A6AA8AC-8381-46FE-8DF0-7D7528F551DB}"/>
            </a:ext>
          </a:extLst>
        </xdr:cNvPr>
        <xdr:cNvSpPr/>
      </xdr:nvSpPr>
      <xdr:spPr>
        <a:xfrm>
          <a:off x="13652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678" name="フローチャート: 判断 677">
          <a:extLst>
            <a:ext uri="{FF2B5EF4-FFF2-40B4-BE49-F238E27FC236}">
              <a16:creationId xmlns:a16="http://schemas.microsoft.com/office/drawing/2014/main" id="{4CBA9D71-0B00-4073-9174-AE364519100D}"/>
            </a:ext>
          </a:extLst>
        </xdr:cNvPr>
        <xdr:cNvSpPr/>
      </xdr:nvSpPr>
      <xdr:spPr>
        <a:xfrm>
          <a:off x="12763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34BC281-F976-4696-B2B1-022F75EDD91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A84CEBA-2475-4413-87B4-6E7515537F2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217AD111-28AC-4C05-B43D-9724495663B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1AE3E62-EBF4-4829-8CA5-2B317A6391C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90FCA31-FD0B-40C9-97E4-AC327B7C61B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41911</xdr:rowOff>
    </xdr:from>
    <xdr:to>
      <xdr:col>85</xdr:col>
      <xdr:colOff>177800</xdr:colOff>
      <xdr:row>106</xdr:row>
      <xdr:rowOff>143511</xdr:rowOff>
    </xdr:to>
    <xdr:sp macro="" textlink="">
      <xdr:nvSpPr>
        <xdr:cNvPr id="684" name="楕円 683">
          <a:extLst>
            <a:ext uri="{FF2B5EF4-FFF2-40B4-BE49-F238E27FC236}">
              <a16:creationId xmlns:a16="http://schemas.microsoft.com/office/drawing/2014/main" id="{22032BB7-95EE-4069-AC39-D02F4B39A09D}"/>
            </a:ext>
          </a:extLst>
        </xdr:cNvPr>
        <xdr:cNvSpPr/>
      </xdr:nvSpPr>
      <xdr:spPr>
        <a:xfrm>
          <a:off x="16268700" y="182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20338</xdr:rowOff>
    </xdr:from>
    <xdr:ext cx="405111" cy="259045"/>
    <xdr:sp macro="" textlink="">
      <xdr:nvSpPr>
        <xdr:cNvPr id="685" name="【公民館】&#10;有形固定資産減価償却率該当値テキスト">
          <a:extLst>
            <a:ext uri="{FF2B5EF4-FFF2-40B4-BE49-F238E27FC236}">
              <a16:creationId xmlns:a16="http://schemas.microsoft.com/office/drawing/2014/main" id="{8B057FBA-4092-4D8B-9179-F4D9713B4D24}"/>
            </a:ext>
          </a:extLst>
        </xdr:cNvPr>
        <xdr:cNvSpPr txBox="1"/>
      </xdr:nvSpPr>
      <xdr:spPr>
        <a:xfrm>
          <a:off x="16357600" y="1819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5080</xdr:rowOff>
    </xdr:from>
    <xdr:to>
      <xdr:col>81</xdr:col>
      <xdr:colOff>101600</xdr:colOff>
      <xdr:row>106</xdr:row>
      <xdr:rowOff>106680</xdr:rowOff>
    </xdr:to>
    <xdr:sp macro="" textlink="">
      <xdr:nvSpPr>
        <xdr:cNvPr id="686" name="楕円 685">
          <a:extLst>
            <a:ext uri="{FF2B5EF4-FFF2-40B4-BE49-F238E27FC236}">
              <a16:creationId xmlns:a16="http://schemas.microsoft.com/office/drawing/2014/main" id="{66887958-1E9F-4E24-9BB3-84C9B61B8508}"/>
            </a:ext>
          </a:extLst>
        </xdr:cNvPr>
        <xdr:cNvSpPr/>
      </xdr:nvSpPr>
      <xdr:spPr>
        <a:xfrm>
          <a:off x="15430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55880</xdr:rowOff>
    </xdr:from>
    <xdr:to>
      <xdr:col>85</xdr:col>
      <xdr:colOff>127000</xdr:colOff>
      <xdr:row>106</xdr:row>
      <xdr:rowOff>92711</xdr:rowOff>
    </xdr:to>
    <xdr:cxnSp macro="">
      <xdr:nvCxnSpPr>
        <xdr:cNvPr id="687" name="直線コネクタ 686">
          <a:extLst>
            <a:ext uri="{FF2B5EF4-FFF2-40B4-BE49-F238E27FC236}">
              <a16:creationId xmlns:a16="http://schemas.microsoft.com/office/drawing/2014/main" id="{5ED07CD5-7DDF-4CE5-B812-F61336A4A62A}"/>
            </a:ext>
          </a:extLst>
        </xdr:cNvPr>
        <xdr:cNvCxnSpPr/>
      </xdr:nvCxnSpPr>
      <xdr:spPr>
        <a:xfrm>
          <a:off x="15481300" y="18229580"/>
          <a:ext cx="8382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22861</xdr:rowOff>
    </xdr:from>
    <xdr:to>
      <xdr:col>76</xdr:col>
      <xdr:colOff>165100</xdr:colOff>
      <xdr:row>106</xdr:row>
      <xdr:rowOff>124461</xdr:rowOff>
    </xdr:to>
    <xdr:sp macro="" textlink="">
      <xdr:nvSpPr>
        <xdr:cNvPr id="688" name="楕円 687">
          <a:extLst>
            <a:ext uri="{FF2B5EF4-FFF2-40B4-BE49-F238E27FC236}">
              <a16:creationId xmlns:a16="http://schemas.microsoft.com/office/drawing/2014/main" id="{D3E197BC-1F67-40E0-A00F-BDD7700253E4}"/>
            </a:ext>
          </a:extLst>
        </xdr:cNvPr>
        <xdr:cNvSpPr/>
      </xdr:nvSpPr>
      <xdr:spPr>
        <a:xfrm>
          <a:off x="14541500" y="181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55880</xdr:rowOff>
    </xdr:from>
    <xdr:to>
      <xdr:col>81</xdr:col>
      <xdr:colOff>50800</xdr:colOff>
      <xdr:row>106</xdr:row>
      <xdr:rowOff>73661</xdr:rowOff>
    </xdr:to>
    <xdr:cxnSp macro="">
      <xdr:nvCxnSpPr>
        <xdr:cNvPr id="689" name="直線コネクタ 688">
          <a:extLst>
            <a:ext uri="{FF2B5EF4-FFF2-40B4-BE49-F238E27FC236}">
              <a16:creationId xmlns:a16="http://schemas.microsoft.com/office/drawing/2014/main" id="{4DD0CE04-359B-4970-A5C9-442025B7D5BB}"/>
            </a:ext>
          </a:extLst>
        </xdr:cNvPr>
        <xdr:cNvCxnSpPr/>
      </xdr:nvCxnSpPr>
      <xdr:spPr>
        <a:xfrm flipV="1">
          <a:off x="14592300" y="18229580"/>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157480</xdr:rowOff>
    </xdr:from>
    <xdr:to>
      <xdr:col>72</xdr:col>
      <xdr:colOff>38100</xdr:colOff>
      <xdr:row>106</xdr:row>
      <xdr:rowOff>87630</xdr:rowOff>
    </xdr:to>
    <xdr:sp macro="" textlink="">
      <xdr:nvSpPr>
        <xdr:cNvPr id="690" name="楕円 689">
          <a:extLst>
            <a:ext uri="{FF2B5EF4-FFF2-40B4-BE49-F238E27FC236}">
              <a16:creationId xmlns:a16="http://schemas.microsoft.com/office/drawing/2014/main" id="{2791859D-EC0F-443E-B2DF-9DACB645D60C}"/>
            </a:ext>
          </a:extLst>
        </xdr:cNvPr>
        <xdr:cNvSpPr/>
      </xdr:nvSpPr>
      <xdr:spPr>
        <a:xfrm>
          <a:off x="13652500" y="181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36830</xdr:rowOff>
    </xdr:from>
    <xdr:to>
      <xdr:col>76</xdr:col>
      <xdr:colOff>114300</xdr:colOff>
      <xdr:row>106</xdr:row>
      <xdr:rowOff>73661</xdr:rowOff>
    </xdr:to>
    <xdr:cxnSp macro="">
      <xdr:nvCxnSpPr>
        <xdr:cNvPr id="691" name="直線コネクタ 690">
          <a:extLst>
            <a:ext uri="{FF2B5EF4-FFF2-40B4-BE49-F238E27FC236}">
              <a16:creationId xmlns:a16="http://schemas.microsoft.com/office/drawing/2014/main" id="{B693E3D8-3A91-437A-BD75-E494AD89E670}"/>
            </a:ext>
          </a:extLst>
        </xdr:cNvPr>
        <xdr:cNvCxnSpPr/>
      </xdr:nvCxnSpPr>
      <xdr:spPr>
        <a:xfrm>
          <a:off x="13703300" y="18210530"/>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147320</xdr:rowOff>
    </xdr:from>
    <xdr:to>
      <xdr:col>67</xdr:col>
      <xdr:colOff>101600</xdr:colOff>
      <xdr:row>106</xdr:row>
      <xdr:rowOff>77470</xdr:rowOff>
    </xdr:to>
    <xdr:sp macro="" textlink="">
      <xdr:nvSpPr>
        <xdr:cNvPr id="692" name="楕円 691">
          <a:extLst>
            <a:ext uri="{FF2B5EF4-FFF2-40B4-BE49-F238E27FC236}">
              <a16:creationId xmlns:a16="http://schemas.microsoft.com/office/drawing/2014/main" id="{C71B7E7F-E795-4E9F-A689-A42B816558AF}"/>
            </a:ext>
          </a:extLst>
        </xdr:cNvPr>
        <xdr:cNvSpPr/>
      </xdr:nvSpPr>
      <xdr:spPr>
        <a:xfrm>
          <a:off x="12763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26670</xdr:rowOff>
    </xdr:from>
    <xdr:to>
      <xdr:col>71</xdr:col>
      <xdr:colOff>177800</xdr:colOff>
      <xdr:row>106</xdr:row>
      <xdr:rowOff>36830</xdr:rowOff>
    </xdr:to>
    <xdr:cxnSp macro="">
      <xdr:nvCxnSpPr>
        <xdr:cNvPr id="693" name="直線コネクタ 692">
          <a:extLst>
            <a:ext uri="{FF2B5EF4-FFF2-40B4-BE49-F238E27FC236}">
              <a16:creationId xmlns:a16="http://schemas.microsoft.com/office/drawing/2014/main" id="{98029850-3917-4556-BA3D-99CA79186BD0}"/>
            </a:ext>
          </a:extLst>
        </xdr:cNvPr>
        <xdr:cNvCxnSpPr/>
      </xdr:nvCxnSpPr>
      <xdr:spPr>
        <a:xfrm>
          <a:off x="12814300" y="182003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92727</xdr:rowOff>
    </xdr:from>
    <xdr:ext cx="405111" cy="259045"/>
    <xdr:sp macro="" textlink="">
      <xdr:nvSpPr>
        <xdr:cNvPr id="694" name="n_1aveValue【公民館】&#10;有形固定資産減価償却率">
          <a:extLst>
            <a:ext uri="{FF2B5EF4-FFF2-40B4-BE49-F238E27FC236}">
              <a16:creationId xmlns:a16="http://schemas.microsoft.com/office/drawing/2014/main" id="{602EDB79-3BF4-4874-B4E3-8542801DAF86}"/>
            </a:ext>
          </a:extLst>
        </xdr:cNvPr>
        <xdr:cNvSpPr txBox="1"/>
      </xdr:nvSpPr>
      <xdr:spPr>
        <a:xfrm>
          <a:off x="15266044" y="177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95" name="n_2aveValue【公民館】&#10;有形固定資産減価償却率">
          <a:extLst>
            <a:ext uri="{FF2B5EF4-FFF2-40B4-BE49-F238E27FC236}">
              <a16:creationId xmlns:a16="http://schemas.microsoft.com/office/drawing/2014/main" id="{F21BFC75-9F89-4A0B-A04F-F77E7A28BD67}"/>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696" name="n_3aveValue【公民館】&#10;有形固定資産減価償却率">
          <a:extLst>
            <a:ext uri="{FF2B5EF4-FFF2-40B4-BE49-F238E27FC236}">
              <a16:creationId xmlns:a16="http://schemas.microsoft.com/office/drawing/2014/main" id="{D669FC3D-5A7D-44D8-B30F-35812D355C34}"/>
            </a:ext>
          </a:extLst>
        </xdr:cNvPr>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6366</xdr:rowOff>
    </xdr:from>
    <xdr:ext cx="405111" cy="259045"/>
    <xdr:sp macro="" textlink="">
      <xdr:nvSpPr>
        <xdr:cNvPr id="697" name="n_4aveValue【公民館】&#10;有形固定資産減価償却率">
          <a:extLst>
            <a:ext uri="{FF2B5EF4-FFF2-40B4-BE49-F238E27FC236}">
              <a16:creationId xmlns:a16="http://schemas.microsoft.com/office/drawing/2014/main" id="{928FAD9F-BC81-4069-B2D5-EC57BF784BA9}"/>
            </a:ext>
          </a:extLst>
        </xdr:cNvPr>
        <xdr:cNvSpPr txBox="1"/>
      </xdr:nvSpPr>
      <xdr:spPr>
        <a:xfrm>
          <a:off x="12611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97807</xdr:rowOff>
    </xdr:from>
    <xdr:ext cx="405111" cy="259045"/>
    <xdr:sp macro="" textlink="">
      <xdr:nvSpPr>
        <xdr:cNvPr id="698" name="n_1mainValue【公民館】&#10;有形固定資産減価償却率">
          <a:extLst>
            <a:ext uri="{FF2B5EF4-FFF2-40B4-BE49-F238E27FC236}">
              <a16:creationId xmlns:a16="http://schemas.microsoft.com/office/drawing/2014/main" id="{A8153A64-6DED-40EC-848C-92F9C39E55F9}"/>
            </a:ext>
          </a:extLst>
        </xdr:cNvPr>
        <xdr:cNvSpPr txBox="1"/>
      </xdr:nvSpPr>
      <xdr:spPr>
        <a:xfrm>
          <a:off x="15266044" y="1827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115588</xdr:rowOff>
    </xdr:from>
    <xdr:ext cx="405111" cy="259045"/>
    <xdr:sp macro="" textlink="">
      <xdr:nvSpPr>
        <xdr:cNvPr id="699" name="n_2mainValue【公民館】&#10;有形固定資産減価償却率">
          <a:extLst>
            <a:ext uri="{FF2B5EF4-FFF2-40B4-BE49-F238E27FC236}">
              <a16:creationId xmlns:a16="http://schemas.microsoft.com/office/drawing/2014/main" id="{D878EB01-45CA-4BD5-BEDE-5F82DEF893CC}"/>
            </a:ext>
          </a:extLst>
        </xdr:cNvPr>
        <xdr:cNvSpPr txBox="1"/>
      </xdr:nvSpPr>
      <xdr:spPr>
        <a:xfrm>
          <a:off x="14389744" y="182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78757</xdr:rowOff>
    </xdr:from>
    <xdr:ext cx="405111" cy="259045"/>
    <xdr:sp macro="" textlink="">
      <xdr:nvSpPr>
        <xdr:cNvPr id="700" name="n_3mainValue【公民館】&#10;有形固定資産減価償却率">
          <a:extLst>
            <a:ext uri="{FF2B5EF4-FFF2-40B4-BE49-F238E27FC236}">
              <a16:creationId xmlns:a16="http://schemas.microsoft.com/office/drawing/2014/main" id="{BA891126-58AA-4905-ACB7-5FEB99DB12A6}"/>
            </a:ext>
          </a:extLst>
        </xdr:cNvPr>
        <xdr:cNvSpPr txBox="1"/>
      </xdr:nvSpPr>
      <xdr:spPr>
        <a:xfrm>
          <a:off x="13500744" y="182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68597</xdr:rowOff>
    </xdr:from>
    <xdr:ext cx="405111" cy="259045"/>
    <xdr:sp macro="" textlink="">
      <xdr:nvSpPr>
        <xdr:cNvPr id="701" name="n_4mainValue【公民館】&#10;有形固定資産減価償却率">
          <a:extLst>
            <a:ext uri="{FF2B5EF4-FFF2-40B4-BE49-F238E27FC236}">
              <a16:creationId xmlns:a16="http://schemas.microsoft.com/office/drawing/2014/main" id="{864804ED-1A23-4AD8-82CF-7A887448F728}"/>
            </a:ext>
          </a:extLst>
        </xdr:cNvPr>
        <xdr:cNvSpPr txBox="1"/>
      </xdr:nvSpPr>
      <xdr:spPr>
        <a:xfrm>
          <a:off x="12611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94998DD8-F6BD-4739-AEB4-371FBC84829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2C237AB3-C694-4470-999A-6C6AA72DD95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2D97EFD0-179A-4E25-838A-9828DB72292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F22A1F4B-67E0-414B-8869-2C2EEEC464F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2C97B56D-224D-40C0-9634-0B6893FCEC9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29EA236A-6A7B-4C99-8C79-55A4078C145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425D1EA4-D39A-497B-ACBD-0C7B9DBFDF6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4724FD85-B49E-4887-8F44-E5BC46CF5C0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28BDD1A6-F262-497B-8D84-7468ED4D2CE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511B7851-7867-4F4E-BD4C-9DB5C3E97FB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a:extLst>
            <a:ext uri="{FF2B5EF4-FFF2-40B4-BE49-F238E27FC236}">
              <a16:creationId xmlns:a16="http://schemas.microsoft.com/office/drawing/2014/main" id="{41ADA3FF-A37A-49D9-9410-9860F87A9E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68088EA9-54C1-4EB9-8976-357D38CBA99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a:extLst>
            <a:ext uri="{FF2B5EF4-FFF2-40B4-BE49-F238E27FC236}">
              <a16:creationId xmlns:a16="http://schemas.microsoft.com/office/drawing/2014/main" id="{10EC3262-C935-4685-B1A7-0B5E596DE49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a:extLst>
            <a:ext uri="{FF2B5EF4-FFF2-40B4-BE49-F238E27FC236}">
              <a16:creationId xmlns:a16="http://schemas.microsoft.com/office/drawing/2014/main" id="{FD03ACCB-1557-42AB-9D6F-217C7429D40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a:extLst>
            <a:ext uri="{FF2B5EF4-FFF2-40B4-BE49-F238E27FC236}">
              <a16:creationId xmlns:a16="http://schemas.microsoft.com/office/drawing/2014/main" id="{052A687F-6C8D-41F1-AFE1-76C5D4013E6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a:extLst>
            <a:ext uri="{FF2B5EF4-FFF2-40B4-BE49-F238E27FC236}">
              <a16:creationId xmlns:a16="http://schemas.microsoft.com/office/drawing/2014/main" id="{9D2C6728-318A-433A-8219-E65D363F7E9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a:extLst>
            <a:ext uri="{FF2B5EF4-FFF2-40B4-BE49-F238E27FC236}">
              <a16:creationId xmlns:a16="http://schemas.microsoft.com/office/drawing/2014/main" id="{2A4BBBD6-E78A-4B99-8529-ABF0FBD7A6A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a:extLst>
            <a:ext uri="{FF2B5EF4-FFF2-40B4-BE49-F238E27FC236}">
              <a16:creationId xmlns:a16="http://schemas.microsoft.com/office/drawing/2014/main" id="{82D842E0-0816-4AC8-A5C1-F99F4456484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a:extLst>
            <a:ext uri="{FF2B5EF4-FFF2-40B4-BE49-F238E27FC236}">
              <a16:creationId xmlns:a16="http://schemas.microsoft.com/office/drawing/2014/main" id="{DCE5D09E-60B9-45D3-87A9-7833F9B1F13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a:extLst>
            <a:ext uri="{FF2B5EF4-FFF2-40B4-BE49-F238E27FC236}">
              <a16:creationId xmlns:a16="http://schemas.microsoft.com/office/drawing/2014/main" id="{D61823BF-94B9-47A8-BD6D-2AD4E424065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a:extLst>
            <a:ext uri="{FF2B5EF4-FFF2-40B4-BE49-F238E27FC236}">
              <a16:creationId xmlns:a16="http://schemas.microsoft.com/office/drawing/2014/main" id="{82812747-E325-460D-8C22-0BFFE4395C1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a:extLst>
            <a:ext uri="{FF2B5EF4-FFF2-40B4-BE49-F238E27FC236}">
              <a16:creationId xmlns:a16="http://schemas.microsoft.com/office/drawing/2014/main" id="{D277D165-2ACD-49E8-92AC-D7B9CBCF018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a:extLst>
            <a:ext uri="{FF2B5EF4-FFF2-40B4-BE49-F238E27FC236}">
              <a16:creationId xmlns:a16="http://schemas.microsoft.com/office/drawing/2014/main" id="{4C77CE92-75A8-4CDF-9BB9-A4A318B3A8B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a:extLst>
            <a:ext uri="{FF2B5EF4-FFF2-40B4-BE49-F238E27FC236}">
              <a16:creationId xmlns:a16="http://schemas.microsoft.com/office/drawing/2014/main" id="{F1921226-1186-41BB-90AF-9FABCDDDA54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公民館】&#10;一人当たり面積グラフ枠">
          <a:extLst>
            <a:ext uri="{FF2B5EF4-FFF2-40B4-BE49-F238E27FC236}">
              <a16:creationId xmlns:a16="http://schemas.microsoft.com/office/drawing/2014/main" id="{5A802288-15C5-492E-B30E-B20CC5131F5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123552</xdr:rowOff>
    </xdr:from>
    <xdr:to>
      <xdr:col>116</xdr:col>
      <xdr:colOff>62864</xdr:colOff>
      <xdr:row>109</xdr:row>
      <xdr:rowOff>20682</xdr:rowOff>
    </xdr:to>
    <xdr:cxnSp macro="">
      <xdr:nvCxnSpPr>
        <xdr:cNvPr id="727" name="直線コネクタ 726">
          <a:extLst>
            <a:ext uri="{FF2B5EF4-FFF2-40B4-BE49-F238E27FC236}">
              <a16:creationId xmlns:a16="http://schemas.microsoft.com/office/drawing/2014/main" id="{072D0C84-8224-4B1A-AB8E-0D5500CDEE75}"/>
            </a:ext>
          </a:extLst>
        </xdr:cNvPr>
        <xdr:cNvCxnSpPr/>
      </xdr:nvCxnSpPr>
      <xdr:spPr>
        <a:xfrm flipV="1">
          <a:off x="22160864" y="1726855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8" name="【公民館】&#10;一人当たり面積最小値テキスト">
          <a:extLst>
            <a:ext uri="{FF2B5EF4-FFF2-40B4-BE49-F238E27FC236}">
              <a16:creationId xmlns:a16="http://schemas.microsoft.com/office/drawing/2014/main" id="{E2FC19ED-0382-44D4-9CCA-CBD353D77AB1}"/>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9" name="直線コネクタ 728">
          <a:extLst>
            <a:ext uri="{FF2B5EF4-FFF2-40B4-BE49-F238E27FC236}">
              <a16:creationId xmlns:a16="http://schemas.microsoft.com/office/drawing/2014/main" id="{C9F1DC58-F272-4BAA-8C8D-F98C6D300AEC}"/>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70229</xdr:rowOff>
    </xdr:from>
    <xdr:ext cx="469744" cy="259045"/>
    <xdr:sp macro="" textlink="">
      <xdr:nvSpPr>
        <xdr:cNvPr id="730" name="【公民館】&#10;一人当たり面積最大値テキスト">
          <a:extLst>
            <a:ext uri="{FF2B5EF4-FFF2-40B4-BE49-F238E27FC236}">
              <a16:creationId xmlns:a16="http://schemas.microsoft.com/office/drawing/2014/main" id="{8A7324CB-3B12-47CF-AE26-EFF2839E2C00}"/>
            </a:ext>
          </a:extLst>
        </xdr:cNvPr>
        <xdr:cNvSpPr txBox="1"/>
      </xdr:nvSpPr>
      <xdr:spPr>
        <a:xfrm>
          <a:off x="22199600" y="1704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123552</xdr:rowOff>
    </xdr:from>
    <xdr:to>
      <xdr:col>116</xdr:col>
      <xdr:colOff>152400</xdr:colOff>
      <xdr:row>100</xdr:row>
      <xdr:rowOff>123552</xdr:rowOff>
    </xdr:to>
    <xdr:cxnSp macro="">
      <xdr:nvCxnSpPr>
        <xdr:cNvPr id="731" name="直線コネクタ 730">
          <a:extLst>
            <a:ext uri="{FF2B5EF4-FFF2-40B4-BE49-F238E27FC236}">
              <a16:creationId xmlns:a16="http://schemas.microsoft.com/office/drawing/2014/main" id="{BE16BFC5-7875-47EC-80A3-96E719891249}"/>
            </a:ext>
          </a:extLst>
        </xdr:cNvPr>
        <xdr:cNvCxnSpPr/>
      </xdr:nvCxnSpPr>
      <xdr:spPr>
        <a:xfrm>
          <a:off x="22072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3827</xdr:rowOff>
    </xdr:from>
    <xdr:ext cx="469744" cy="259045"/>
    <xdr:sp macro="" textlink="">
      <xdr:nvSpPr>
        <xdr:cNvPr id="732" name="【公民館】&#10;一人当たり面積平均値テキスト">
          <a:extLst>
            <a:ext uri="{FF2B5EF4-FFF2-40B4-BE49-F238E27FC236}">
              <a16:creationId xmlns:a16="http://schemas.microsoft.com/office/drawing/2014/main" id="{2B65A2AD-F323-453D-A547-50E88E0976D9}"/>
            </a:ext>
          </a:extLst>
        </xdr:cNvPr>
        <xdr:cNvSpPr txBox="1"/>
      </xdr:nvSpPr>
      <xdr:spPr>
        <a:xfrm>
          <a:off x="22199600"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733" name="フローチャート: 判断 732">
          <a:extLst>
            <a:ext uri="{FF2B5EF4-FFF2-40B4-BE49-F238E27FC236}">
              <a16:creationId xmlns:a16="http://schemas.microsoft.com/office/drawing/2014/main" id="{C6B05FEC-D3B4-4630-9980-A24DDF4FFBC2}"/>
            </a:ext>
          </a:extLst>
        </xdr:cNvPr>
        <xdr:cNvSpPr/>
      </xdr:nvSpPr>
      <xdr:spPr>
        <a:xfrm>
          <a:off x="22110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34" name="フローチャート: 判断 733">
          <a:extLst>
            <a:ext uri="{FF2B5EF4-FFF2-40B4-BE49-F238E27FC236}">
              <a16:creationId xmlns:a16="http://schemas.microsoft.com/office/drawing/2014/main" id="{5533B1F7-54F6-491A-B06B-F21BFB597740}"/>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35" name="フローチャート: 判断 734">
          <a:extLst>
            <a:ext uri="{FF2B5EF4-FFF2-40B4-BE49-F238E27FC236}">
              <a16:creationId xmlns:a16="http://schemas.microsoft.com/office/drawing/2014/main" id="{2F57A507-3373-4969-806B-95E33F851FC1}"/>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36" name="フローチャート: 判断 735">
          <a:extLst>
            <a:ext uri="{FF2B5EF4-FFF2-40B4-BE49-F238E27FC236}">
              <a16:creationId xmlns:a16="http://schemas.microsoft.com/office/drawing/2014/main" id="{6A5F3288-0DEB-4994-ABD1-CFDEC7024919}"/>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737" name="フローチャート: 判断 736">
          <a:extLst>
            <a:ext uri="{FF2B5EF4-FFF2-40B4-BE49-F238E27FC236}">
              <a16:creationId xmlns:a16="http://schemas.microsoft.com/office/drawing/2014/main" id="{CD41397B-8655-4F91-9C3F-FD9C06902D90}"/>
            </a:ext>
          </a:extLst>
        </xdr:cNvPr>
        <xdr:cNvSpPr/>
      </xdr:nvSpPr>
      <xdr:spPr>
        <a:xfrm>
          <a:off x="18605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4ED61D5D-7198-4387-818D-077EFB23B00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5718F772-9B05-4416-B31F-0B936F3AC2C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74C95E65-68C2-44BA-95B3-EF8AB37FBB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214645E-3B1D-4B50-BCB3-A03A4528D06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9F23DD4D-E124-42E1-9446-44D578AA357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62956</xdr:rowOff>
    </xdr:from>
    <xdr:to>
      <xdr:col>116</xdr:col>
      <xdr:colOff>114300</xdr:colOff>
      <xdr:row>101</xdr:row>
      <xdr:rowOff>164556</xdr:rowOff>
    </xdr:to>
    <xdr:sp macro="" textlink="">
      <xdr:nvSpPr>
        <xdr:cNvPr id="743" name="楕円 742">
          <a:extLst>
            <a:ext uri="{FF2B5EF4-FFF2-40B4-BE49-F238E27FC236}">
              <a16:creationId xmlns:a16="http://schemas.microsoft.com/office/drawing/2014/main" id="{79F747CB-741E-4FDA-8BEC-738627D5DC56}"/>
            </a:ext>
          </a:extLst>
        </xdr:cNvPr>
        <xdr:cNvSpPr/>
      </xdr:nvSpPr>
      <xdr:spPr>
        <a:xfrm>
          <a:off x="221107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85833</xdr:rowOff>
    </xdr:from>
    <xdr:ext cx="469744" cy="259045"/>
    <xdr:sp macro="" textlink="">
      <xdr:nvSpPr>
        <xdr:cNvPr id="744" name="【公民館】&#10;一人当たり面積該当値テキスト">
          <a:extLst>
            <a:ext uri="{FF2B5EF4-FFF2-40B4-BE49-F238E27FC236}">
              <a16:creationId xmlns:a16="http://schemas.microsoft.com/office/drawing/2014/main" id="{3E3E199D-CE8C-422B-8DE9-C92893C5E061}"/>
            </a:ext>
          </a:extLst>
        </xdr:cNvPr>
        <xdr:cNvSpPr txBox="1"/>
      </xdr:nvSpPr>
      <xdr:spPr>
        <a:xfrm>
          <a:off x="22199600" y="1723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105411</xdr:rowOff>
    </xdr:from>
    <xdr:to>
      <xdr:col>112</xdr:col>
      <xdr:colOff>38100</xdr:colOff>
      <xdr:row>102</xdr:row>
      <xdr:rowOff>35561</xdr:rowOff>
    </xdr:to>
    <xdr:sp macro="" textlink="">
      <xdr:nvSpPr>
        <xdr:cNvPr id="745" name="楕円 744">
          <a:extLst>
            <a:ext uri="{FF2B5EF4-FFF2-40B4-BE49-F238E27FC236}">
              <a16:creationId xmlns:a16="http://schemas.microsoft.com/office/drawing/2014/main" id="{F696D78C-A6C5-4944-BB8E-3FED0CB1954E}"/>
            </a:ext>
          </a:extLst>
        </xdr:cNvPr>
        <xdr:cNvSpPr/>
      </xdr:nvSpPr>
      <xdr:spPr>
        <a:xfrm>
          <a:off x="21272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113756</xdr:rowOff>
    </xdr:from>
    <xdr:to>
      <xdr:col>116</xdr:col>
      <xdr:colOff>63500</xdr:colOff>
      <xdr:row>101</xdr:row>
      <xdr:rowOff>156211</xdr:rowOff>
    </xdr:to>
    <xdr:cxnSp macro="">
      <xdr:nvCxnSpPr>
        <xdr:cNvPr id="746" name="直線コネクタ 745">
          <a:extLst>
            <a:ext uri="{FF2B5EF4-FFF2-40B4-BE49-F238E27FC236}">
              <a16:creationId xmlns:a16="http://schemas.microsoft.com/office/drawing/2014/main" id="{0EFA849F-39CC-4A02-AF4A-4E5BC66C52B9}"/>
            </a:ext>
          </a:extLst>
        </xdr:cNvPr>
        <xdr:cNvCxnSpPr/>
      </xdr:nvCxnSpPr>
      <xdr:spPr>
        <a:xfrm flipV="1">
          <a:off x="21323300" y="17430206"/>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146231</xdr:rowOff>
    </xdr:from>
    <xdr:to>
      <xdr:col>107</xdr:col>
      <xdr:colOff>101600</xdr:colOff>
      <xdr:row>102</xdr:row>
      <xdr:rowOff>76381</xdr:rowOff>
    </xdr:to>
    <xdr:sp macro="" textlink="">
      <xdr:nvSpPr>
        <xdr:cNvPr id="747" name="楕円 746">
          <a:extLst>
            <a:ext uri="{FF2B5EF4-FFF2-40B4-BE49-F238E27FC236}">
              <a16:creationId xmlns:a16="http://schemas.microsoft.com/office/drawing/2014/main" id="{047AA5A5-7A61-4195-AAEE-6DBE5B325266}"/>
            </a:ext>
          </a:extLst>
        </xdr:cNvPr>
        <xdr:cNvSpPr/>
      </xdr:nvSpPr>
      <xdr:spPr>
        <a:xfrm>
          <a:off x="20383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156211</xdr:rowOff>
    </xdr:from>
    <xdr:to>
      <xdr:col>111</xdr:col>
      <xdr:colOff>177800</xdr:colOff>
      <xdr:row>102</xdr:row>
      <xdr:rowOff>25581</xdr:rowOff>
    </xdr:to>
    <xdr:cxnSp macro="">
      <xdr:nvCxnSpPr>
        <xdr:cNvPr id="748" name="直線コネクタ 747">
          <a:extLst>
            <a:ext uri="{FF2B5EF4-FFF2-40B4-BE49-F238E27FC236}">
              <a16:creationId xmlns:a16="http://schemas.microsoft.com/office/drawing/2014/main" id="{C651AB1D-E9F4-40F7-9CC3-815EFFCE9F8C}"/>
            </a:ext>
          </a:extLst>
        </xdr:cNvPr>
        <xdr:cNvCxnSpPr/>
      </xdr:nvCxnSpPr>
      <xdr:spPr>
        <a:xfrm flipV="1">
          <a:off x="20434300" y="17472661"/>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9071</xdr:rowOff>
    </xdr:from>
    <xdr:to>
      <xdr:col>102</xdr:col>
      <xdr:colOff>165100</xdr:colOff>
      <xdr:row>102</xdr:row>
      <xdr:rowOff>110671</xdr:rowOff>
    </xdr:to>
    <xdr:sp macro="" textlink="">
      <xdr:nvSpPr>
        <xdr:cNvPr id="749" name="楕円 748">
          <a:extLst>
            <a:ext uri="{FF2B5EF4-FFF2-40B4-BE49-F238E27FC236}">
              <a16:creationId xmlns:a16="http://schemas.microsoft.com/office/drawing/2014/main" id="{B6A961F2-33F6-4075-BF8B-4BD360311C36}"/>
            </a:ext>
          </a:extLst>
        </xdr:cNvPr>
        <xdr:cNvSpPr/>
      </xdr:nvSpPr>
      <xdr:spPr>
        <a:xfrm>
          <a:off x="19494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25581</xdr:rowOff>
    </xdr:from>
    <xdr:to>
      <xdr:col>107</xdr:col>
      <xdr:colOff>50800</xdr:colOff>
      <xdr:row>102</xdr:row>
      <xdr:rowOff>59871</xdr:rowOff>
    </xdr:to>
    <xdr:cxnSp macro="">
      <xdr:nvCxnSpPr>
        <xdr:cNvPr id="750" name="直線コネクタ 749">
          <a:extLst>
            <a:ext uri="{FF2B5EF4-FFF2-40B4-BE49-F238E27FC236}">
              <a16:creationId xmlns:a16="http://schemas.microsoft.com/office/drawing/2014/main" id="{85A990AF-B2AA-444C-95E9-F756C89CD4C7}"/>
            </a:ext>
          </a:extLst>
        </xdr:cNvPr>
        <xdr:cNvCxnSpPr/>
      </xdr:nvCxnSpPr>
      <xdr:spPr>
        <a:xfrm flipV="1">
          <a:off x="19545300" y="175134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120106</xdr:rowOff>
    </xdr:from>
    <xdr:to>
      <xdr:col>98</xdr:col>
      <xdr:colOff>38100</xdr:colOff>
      <xdr:row>102</xdr:row>
      <xdr:rowOff>50256</xdr:rowOff>
    </xdr:to>
    <xdr:sp macro="" textlink="">
      <xdr:nvSpPr>
        <xdr:cNvPr id="751" name="楕円 750">
          <a:extLst>
            <a:ext uri="{FF2B5EF4-FFF2-40B4-BE49-F238E27FC236}">
              <a16:creationId xmlns:a16="http://schemas.microsoft.com/office/drawing/2014/main" id="{98A516D7-904A-4A3A-AC1E-D40E9B3D6670}"/>
            </a:ext>
          </a:extLst>
        </xdr:cNvPr>
        <xdr:cNvSpPr/>
      </xdr:nvSpPr>
      <xdr:spPr>
        <a:xfrm>
          <a:off x="18605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170906</xdr:rowOff>
    </xdr:from>
    <xdr:to>
      <xdr:col>102</xdr:col>
      <xdr:colOff>114300</xdr:colOff>
      <xdr:row>102</xdr:row>
      <xdr:rowOff>59871</xdr:rowOff>
    </xdr:to>
    <xdr:cxnSp macro="">
      <xdr:nvCxnSpPr>
        <xdr:cNvPr id="752" name="直線コネクタ 751">
          <a:extLst>
            <a:ext uri="{FF2B5EF4-FFF2-40B4-BE49-F238E27FC236}">
              <a16:creationId xmlns:a16="http://schemas.microsoft.com/office/drawing/2014/main" id="{D2E3642B-E3F0-4246-9001-D4D24672F9A9}"/>
            </a:ext>
          </a:extLst>
        </xdr:cNvPr>
        <xdr:cNvCxnSpPr/>
      </xdr:nvCxnSpPr>
      <xdr:spPr>
        <a:xfrm>
          <a:off x="18656300" y="1748735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101798</xdr:rowOff>
    </xdr:from>
    <xdr:ext cx="469744" cy="259045"/>
    <xdr:sp macro="" textlink="">
      <xdr:nvSpPr>
        <xdr:cNvPr id="753" name="n_1aveValue【公民館】&#10;一人当たり面積">
          <a:extLst>
            <a:ext uri="{FF2B5EF4-FFF2-40B4-BE49-F238E27FC236}">
              <a16:creationId xmlns:a16="http://schemas.microsoft.com/office/drawing/2014/main" id="{BAACF4CD-970D-440A-8FBC-C84A89B4F8B2}"/>
            </a:ext>
          </a:extLst>
        </xdr:cNvPr>
        <xdr:cNvSpPr txBox="1"/>
      </xdr:nvSpPr>
      <xdr:spPr>
        <a:xfrm>
          <a:off x="210757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754" name="n_2aveValue【公民館】&#10;一人当たり面積">
          <a:extLst>
            <a:ext uri="{FF2B5EF4-FFF2-40B4-BE49-F238E27FC236}">
              <a16:creationId xmlns:a16="http://schemas.microsoft.com/office/drawing/2014/main" id="{0B48F9E9-C199-409D-9D0B-71CD25D750C4}"/>
            </a:ext>
          </a:extLst>
        </xdr:cNvPr>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108329</xdr:rowOff>
    </xdr:from>
    <xdr:ext cx="469744" cy="259045"/>
    <xdr:sp macro="" textlink="">
      <xdr:nvSpPr>
        <xdr:cNvPr id="755" name="n_3aveValue【公民館】&#10;一人当たり面積">
          <a:extLst>
            <a:ext uri="{FF2B5EF4-FFF2-40B4-BE49-F238E27FC236}">
              <a16:creationId xmlns:a16="http://schemas.microsoft.com/office/drawing/2014/main" id="{C837403E-1C62-48AF-BF84-4DB69A14914E}"/>
            </a:ext>
          </a:extLst>
        </xdr:cNvPr>
        <xdr:cNvSpPr txBox="1"/>
      </xdr:nvSpPr>
      <xdr:spPr>
        <a:xfrm>
          <a:off x="1931042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147519</xdr:rowOff>
    </xdr:from>
    <xdr:ext cx="469744" cy="259045"/>
    <xdr:sp macro="" textlink="">
      <xdr:nvSpPr>
        <xdr:cNvPr id="756" name="n_4aveValue【公民館】&#10;一人当たり面積">
          <a:extLst>
            <a:ext uri="{FF2B5EF4-FFF2-40B4-BE49-F238E27FC236}">
              <a16:creationId xmlns:a16="http://schemas.microsoft.com/office/drawing/2014/main" id="{FD2981A6-EA05-475F-9E58-42B54E7E9B62}"/>
            </a:ext>
          </a:extLst>
        </xdr:cNvPr>
        <xdr:cNvSpPr txBox="1"/>
      </xdr:nvSpPr>
      <xdr:spPr>
        <a:xfrm>
          <a:off x="18421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52088</xdr:rowOff>
    </xdr:from>
    <xdr:ext cx="469744" cy="259045"/>
    <xdr:sp macro="" textlink="">
      <xdr:nvSpPr>
        <xdr:cNvPr id="757" name="n_1mainValue【公民館】&#10;一人当たり面積">
          <a:extLst>
            <a:ext uri="{FF2B5EF4-FFF2-40B4-BE49-F238E27FC236}">
              <a16:creationId xmlns:a16="http://schemas.microsoft.com/office/drawing/2014/main" id="{B067CF98-3716-4B36-A593-25D2DA5076EB}"/>
            </a:ext>
          </a:extLst>
        </xdr:cNvPr>
        <xdr:cNvSpPr txBox="1"/>
      </xdr:nvSpPr>
      <xdr:spPr>
        <a:xfrm>
          <a:off x="210757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92908</xdr:rowOff>
    </xdr:from>
    <xdr:ext cx="469744" cy="259045"/>
    <xdr:sp macro="" textlink="">
      <xdr:nvSpPr>
        <xdr:cNvPr id="758" name="n_2mainValue【公民館】&#10;一人当たり面積">
          <a:extLst>
            <a:ext uri="{FF2B5EF4-FFF2-40B4-BE49-F238E27FC236}">
              <a16:creationId xmlns:a16="http://schemas.microsoft.com/office/drawing/2014/main" id="{D1FFF129-C6A5-422D-9AFC-AC03ABC2AAE2}"/>
            </a:ext>
          </a:extLst>
        </xdr:cNvPr>
        <xdr:cNvSpPr txBox="1"/>
      </xdr:nvSpPr>
      <xdr:spPr>
        <a:xfrm>
          <a:off x="20199427" y="1723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127198</xdr:rowOff>
    </xdr:from>
    <xdr:ext cx="469744" cy="259045"/>
    <xdr:sp macro="" textlink="">
      <xdr:nvSpPr>
        <xdr:cNvPr id="759" name="n_3mainValue【公民館】&#10;一人当たり面積">
          <a:extLst>
            <a:ext uri="{FF2B5EF4-FFF2-40B4-BE49-F238E27FC236}">
              <a16:creationId xmlns:a16="http://schemas.microsoft.com/office/drawing/2014/main" id="{4796B651-0E61-4BBC-8810-8C1649F8DD9E}"/>
            </a:ext>
          </a:extLst>
        </xdr:cNvPr>
        <xdr:cNvSpPr txBox="1"/>
      </xdr:nvSpPr>
      <xdr:spPr>
        <a:xfrm>
          <a:off x="19310427" y="1727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66783</xdr:rowOff>
    </xdr:from>
    <xdr:ext cx="469744" cy="259045"/>
    <xdr:sp macro="" textlink="">
      <xdr:nvSpPr>
        <xdr:cNvPr id="760" name="n_4mainValue【公民館】&#10;一人当たり面積">
          <a:extLst>
            <a:ext uri="{FF2B5EF4-FFF2-40B4-BE49-F238E27FC236}">
              <a16:creationId xmlns:a16="http://schemas.microsoft.com/office/drawing/2014/main" id="{11AC7206-D645-4B42-BBE6-46AD3AFE2379}"/>
            </a:ext>
          </a:extLst>
        </xdr:cNvPr>
        <xdr:cNvSpPr txBox="1"/>
      </xdr:nvSpPr>
      <xdr:spPr>
        <a:xfrm>
          <a:off x="18421427" y="1721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a:extLst>
            <a:ext uri="{FF2B5EF4-FFF2-40B4-BE49-F238E27FC236}">
              <a16:creationId xmlns:a16="http://schemas.microsoft.com/office/drawing/2014/main" id="{C0DC963E-07B0-4475-A0EF-5F8B8151BDA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a:extLst>
            <a:ext uri="{FF2B5EF4-FFF2-40B4-BE49-F238E27FC236}">
              <a16:creationId xmlns:a16="http://schemas.microsoft.com/office/drawing/2014/main" id="{05911BA8-773E-4EC5-980E-01C2716A4E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a:extLst>
            <a:ext uri="{FF2B5EF4-FFF2-40B4-BE49-F238E27FC236}">
              <a16:creationId xmlns:a16="http://schemas.microsoft.com/office/drawing/2014/main" id="{AC03BA5E-663E-4DA1-9E8F-DCAAC3BDC1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阿賀町の面積は</a:t>
          </a:r>
          <a:r>
            <a:rPr kumimoji="1" lang="en-US" altLang="ja-JP" sz="1300">
              <a:latin typeface="ＭＳ Ｐゴシック" panose="020B0600070205080204" pitchFamily="50" charset="-128"/>
              <a:ea typeface="ＭＳ Ｐゴシック" panose="020B0600070205080204" pitchFamily="50" charset="-128"/>
            </a:rPr>
            <a:t>952.89K</a:t>
          </a:r>
          <a:r>
            <a:rPr kumimoji="1" lang="ja-JP" altLang="en-US" sz="1300">
              <a:latin typeface="ＭＳ Ｐゴシック" panose="020B0600070205080204" pitchFamily="50" charset="-128"/>
              <a:ea typeface="ＭＳ Ｐゴシック" panose="020B0600070205080204" pitchFamily="50" charset="-128"/>
            </a:rPr>
            <a:t>ｍと新潟県の面積の約</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を占めており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市町村のうち</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番目に面積が広い自治体であるが、人口は</a:t>
          </a:r>
          <a:r>
            <a:rPr kumimoji="1" lang="en-US" altLang="ja-JP" sz="1300">
              <a:latin typeface="ＭＳ Ｐゴシック" panose="020B0600070205080204" pitchFamily="50" charset="-128"/>
              <a:ea typeface="ＭＳ Ｐゴシック" panose="020B0600070205080204" pitchFamily="50" charset="-128"/>
            </a:rPr>
            <a:t>11,680</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国勢調査）であり、人口減少が顕著である。そのため、広大な地域を結ぶ道路、橋りょう、トンネル等のインフラ施設や学校施設等の一人当たり面積は類似団体内平均値と比べ高い数値となっている。地域住民の生活に欠かすことができない道路等のインフラ施設の維持管理費が町の財政を圧迫しており、今後も修繕や更新費用の増加が見込まれる。　　</a:t>
          </a:r>
        </a:p>
        <a:p>
          <a:r>
            <a:rPr kumimoji="1" lang="ja-JP" altLang="en-US" sz="1300">
              <a:latin typeface="ＭＳ Ｐゴシック" panose="020B0600070205080204" pitchFamily="50" charset="-128"/>
              <a:ea typeface="ＭＳ Ｐゴシック" panose="020B0600070205080204" pitchFamily="50" charset="-128"/>
            </a:rPr>
            <a:t>少子化による統合で、保育園は３施設、小学校は３施設であるが、人口減少は今後も進むことが予想されるため、１人当たりの面積は更に上昇すると見込まれる。また、遊休施設の増加が見込まれるため、施設の有効活用や売却、除却等、適正な管理が求められている。　</a:t>
          </a:r>
        </a:p>
        <a:p>
          <a:r>
            <a:rPr kumimoji="1" lang="ja-JP" altLang="en-US" sz="1300">
              <a:latin typeface="ＭＳ Ｐゴシック" panose="020B0600070205080204" pitchFamily="50" charset="-128"/>
              <a:ea typeface="ＭＳ Ｐゴシック" panose="020B0600070205080204" pitchFamily="50" charset="-128"/>
            </a:rPr>
            <a:t>有形固定資産償却率は類似団体内平均より高い施設が多く、老朽化していることが推測される。　道路、橋りょうについては定期的に点検を行い、更新整備を行っているため、類似団体の平均値程度の数値となっている。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2B0C4AD-64B1-4531-9C7F-CCAC3794C0C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D13BB1-FE00-4198-96AB-30545A04828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BAF43E-C145-4487-BACE-15EBED0F061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ED0924-0DB7-4AD9-A12F-17A06FBD38C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新潟県阿賀町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5A9C4C3-0B27-4C09-BA0E-A4DFB331C6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604099E-AEE4-494B-A5DD-FDB10F01765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474E357-F690-4B4A-8FE0-97B2E03F08C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7ABADD-5377-48A2-99EA-18EA52B4DD8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AF595C1-C4EA-4E5C-A8DC-0C87A7B905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E7B9BC-A089-45AC-9719-472D02487DB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
10,683
952.89
12,644,106
12,008,753
557,042
7,879,254
15,437,384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EB1B24E-8666-4AA6-882A-F29C5CF3741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971EA32-D098-4B2C-9FE4-7044E814C6A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20087DE-C4AE-4335-87B2-9607A56D6A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104.9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D88AAD7-7712-4BD6-8357-7A32F24AB1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01F368-96B2-4F4C-BF20-35ABEF812F6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6A96A45-C120-4AD1-88E0-15A59FD7920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9CBC002-9051-49CC-8201-AC011CDF55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AFFE6FD-03E4-42A0-8804-B9E9358DFA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7392DF9-E2A7-4077-849E-9B73F09FE34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AB2DBB3-9023-4CC4-9276-337A51EAFE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84EDB13-F48E-44C1-B623-B0065300B3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079A5B-5C75-4764-A814-D1373D9969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3D90EC-7CF9-4265-8A92-0948D7F2F8C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ED9902-37B6-4798-9ADD-356754DA5E1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D56B2B-0FCC-463A-A8AC-B3872003535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A0FA520-CAF5-43F4-A7BF-94D282008A2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072A1D-4342-40D7-B70B-5A129214D8A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E33A45-13FD-4F5D-AC95-BC1E789171D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3BED72-F190-43C0-892E-D434BF87C8A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A394923-F7AA-44D1-B6E4-90190558247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8B83F44-6076-4B86-8A0A-7F0F1333307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0894AC4-1A91-4432-AC67-B9AF9C833C1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0633872-75D4-4D4F-80A1-92AC6E8FB55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1149DA-2674-42DC-BA1A-E0B0C2BD1CC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BB44573-D679-40D9-9779-E7F1C168D08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6F8A118-C662-417F-96B5-282A7A697C5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4FC1D7B-CE13-48DA-AFF7-5D03AC64374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F8619AA-AAA5-491F-8A82-0C5AFBF9A45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1C84C0-B8ED-4473-978B-4315A26418B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2D5AF12-82DA-4411-8987-D30FFA965C8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0F21CC6-61BB-46D2-96A3-9E78F7E2CD4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B3D0814-E08D-4A27-8108-44C8A292F86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6005071-73BD-4617-8DAF-D6A9C5C1023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FF90D6A-B2CE-4DE3-81FC-3A4CBF21CAF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D5E6A2A-A3D0-4265-82A3-3C4893150A8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48616A8-E69C-412C-AD15-0C51E69975D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105793D-6FD4-4E15-A628-FE93A6F2AEB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D66D099-94D3-4954-9437-B3A5930A586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1235109-1C3D-4F71-B0CD-18C25456CEB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806EC4C-C4C4-467F-AAB6-783026629BB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C358732-0755-4286-A882-B12C5939942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1E0728DB-2E2D-479E-A5CF-56BE453D81B4}"/>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D3C1A0C-90E6-4FB7-85FE-114D8707D91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8B3DB880-B245-4D2A-B10A-1D8FE6D66E9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E9822C7C-38D7-4C20-97EC-92C98A6CDB6F}"/>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753FB6EA-8475-4349-8936-001E58D7F2A2}"/>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B9D7980D-C569-4EEA-AC3A-8272C32D8FE5}"/>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62CD29C3-2EB3-4782-A679-F8124A347235}"/>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2F99FAF4-989E-45A0-9D9A-53DA1DEAA58D}"/>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60977</xdr:rowOff>
    </xdr:from>
    <xdr:ext cx="405111" cy="259045"/>
    <xdr:sp macro="" textlink="">
      <xdr:nvSpPr>
        <xdr:cNvPr id="61" name="【図書館】&#10;有形固定資産減価償却率平均値テキスト">
          <a:extLst>
            <a:ext uri="{FF2B5EF4-FFF2-40B4-BE49-F238E27FC236}">
              <a16:creationId xmlns:a16="http://schemas.microsoft.com/office/drawing/2014/main" id="{19E85765-263D-4306-B231-B47E11697C8D}"/>
            </a:ext>
          </a:extLst>
        </xdr:cNvPr>
        <xdr:cNvSpPr txBox="1"/>
      </xdr:nvSpPr>
      <xdr:spPr>
        <a:xfrm>
          <a:off x="4673600" y="606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a:extLst>
            <a:ext uri="{FF2B5EF4-FFF2-40B4-BE49-F238E27FC236}">
              <a16:creationId xmlns:a16="http://schemas.microsoft.com/office/drawing/2014/main" id="{3B545550-1599-4257-A68F-47A1919426D6}"/>
            </a:ext>
          </a:extLst>
        </xdr:cNvPr>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a:extLst>
            <a:ext uri="{FF2B5EF4-FFF2-40B4-BE49-F238E27FC236}">
              <a16:creationId xmlns:a16="http://schemas.microsoft.com/office/drawing/2014/main" id="{1BAA2F45-1EC8-481A-85D3-1F04C6FACD18}"/>
            </a:ext>
          </a:extLst>
        </xdr:cNvPr>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a:extLst>
            <a:ext uri="{FF2B5EF4-FFF2-40B4-BE49-F238E27FC236}">
              <a16:creationId xmlns:a16="http://schemas.microsoft.com/office/drawing/2014/main" id="{900E564A-79B0-4126-AFBC-8A03D3DF18B7}"/>
            </a:ext>
          </a:extLst>
        </xdr:cNvPr>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a:extLst>
            <a:ext uri="{FF2B5EF4-FFF2-40B4-BE49-F238E27FC236}">
              <a16:creationId xmlns:a16="http://schemas.microsoft.com/office/drawing/2014/main" id="{F8E58C79-66C4-4FE7-BF22-B6DC1A7E87C8}"/>
            </a:ext>
          </a:extLst>
        </xdr:cNvPr>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a:extLst>
            <a:ext uri="{FF2B5EF4-FFF2-40B4-BE49-F238E27FC236}">
              <a16:creationId xmlns:a16="http://schemas.microsoft.com/office/drawing/2014/main" id="{AD9AE652-4B35-4D0B-AE79-FFBEDA6A95BB}"/>
            </a:ext>
          </a:extLst>
        </xdr:cNvPr>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936DB4B-B1D8-42D8-B9F2-E88D6797D2B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F953551-BEF3-458D-8B37-F606EF55F00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193532A-FF88-41EF-A2F1-CC36E1CECC7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78B4196-2BF6-4EDB-BED0-7E7A45E7872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96C01BB-14E3-4767-A991-3405B3ADBFA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58420</xdr:rowOff>
    </xdr:from>
    <xdr:to>
      <xdr:col>24</xdr:col>
      <xdr:colOff>114300</xdr:colOff>
      <xdr:row>39</xdr:row>
      <xdr:rowOff>160020</xdr:rowOff>
    </xdr:to>
    <xdr:sp macro="" textlink="">
      <xdr:nvSpPr>
        <xdr:cNvPr id="72" name="楕円 71">
          <a:extLst>
            <a:ext uri="{FF2B5EF4-FFF2-40B4-BE49-F238E27FC236}">
              <a16:creationId xmlns:a16="http://schemas.microsoft.com/office/drawing/2014/main" id="{6BD7B22B-5FA4-4107-B424-824F2ADA6A57}"/>
            </a:ext>
          </a:extLst>
        </xdr:cNvPr>
        <xdr:cNvSpPr/>
      </xdr:nvSpPr>
      <xdr:spPr>
        <a:xfrm>
          <a:off x="4584700" y="67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36847</xdr:rowOff>
    </xdr:from>
    <xdr:ext cx="405111" cy="259045"/>
    <xdr:sp macro="" textlink="">
      <xdr:nvSpPr>
        <xdr:cNvPr id="73" name="【図書館】&#10;有形固定資産減価償却率該当値テキスト">
          <a:extLst>
            <a:ext uri="{FF2B5EF4-FFF2-40B4-BE49-F238E27FC236}">
              <a16:creationId xmlns:a16="http://schemas.microsoft.com/office/drawing/2014/main" id="{62DEAE96-E34A-4802-B728-DF749A071BD3}"/>
            </a:ext>
          </a:extLst>
        </xdr:cNvPr>
        <xdr:cNvSpPr txBox="1"/>
      </xdr:nvSpPr>
      <xdr:spPr>
        <a:xfrm>
          <a:off x="4673600" y="672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25400</xdr:rowOff>
    </xdr:from>
    <xdr:to>
      <xdr:col>20</xdr:col>
      <xdr:colOff>38100</xdr:colOff>
      <xdr:row>39</xdr:row>
      <xdr:rowOff>127000</xdr:rowOff>
    </xdr:to>
    <xdr:sp macro="" textlink="">
      <xdr:nvSpPr>
        <xdr:cNvPr id="74" name="楕円 73">
          <a:extLst>
            <a:ext uri="{FF2B5EF4-FFF2-40B4-BE49-F238E27FC236}">
              <a16:creationId xmlns:a16="http://schemas.microsoft.com/office/drawing/2014/main" id="{7A740AA9-7245-4777-8EEF-45F17C75A2C6}"/>
            </a:ext>
          </a:extLst>
        </xdr:cNvPr>
        <xdr:cNvSpPr/>
      </xdr:nvSpPr>
      <xdr:spPr>
        <a:xfrm>
          <a:off x="3746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76200</xdr:rowOff>
    </xdr:from>
    <xdr:to>
      <xdr:col>24</xdr:col>
      <xdr:colOff>63500</xdr:colOff>
      <xdr:row>39</xdr:row>
      <xdr:rowOff>109220</xdr:rowOff>
    </xdr:to>
    <xdr:cxnSp macro="">
      <xdr:nvCxnSpPr>
        <xdr:cNvPr id="75" name="直線コネクタ 74">
          <a:extLst>
            <a:ext uri="{FF2B5EF4-FFF2-40B4-BE49-F238E27FC236}">
              <a16:creationId xmlns:a16="http://schemas.microsoft.com/office/drawing/2014/main" id="{0643DD83-0354-45B9-B712-73BC781AF7FF}"/>
            </a:ext>
          </a:extLst>
        </xdr:cNvPr>
        <xdr:cNvCxnSpPr/>
      </xdr:nvCxnSpPr>
      <xdr:spPr>
        <a:xfrm>
          <a:off x="3797300" y="676275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36830</xdr:rowOff>
    </xdr:from>
    <xdr:to>
      <xdr:col>15</xdr:col>
      <xdr:colOff>101600</xdr:colOff>
      <xdr:row>39</xdr:row>
      <xdr:rowOff>138430</xdr:rowOff>
    </xdr:to>
    <xdr:sp macro="" textlink="">
      <xdr:nvSpPr>
        <xdr:cNvPr id="76" name="楕円 75">
          <a:extLst>
            <a:ext uri="{FF2B5EF4-FFF2-40B4-BE49-F238E27FC236}">
              <a16:creationId xmlns:a16="http://schemas.microsoft.com/office/drawing/2014/main" id="{67B53F49-438B-43EF-88BF-554B4947CCDF}"/>
            </a:ext>
          </a:extLst>
        </xdr:cNvPr>
        <xdr:cNvSpPr/>
      </xdr:nvSpPr>
      <xdr:spPr>
        <a:xfrm>
          <a:off x="2857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76200</xdr:rowOff>
    </xdr:from>
    <xdr:to>
      <xdr:col>19</xdr:col>
      <xdr:colOff>177800</xdr:colOff>
      <xdr:row>39</xdr:row>
      <xdr:rowOff>87630</xdr:rowOff>
    </xdr:to>
    <xdr:cxnSp macro="">
      <xdr:nvCxnSpPr>
        <xdr:cNvPr id="77" name="直線コネクタ 76">
          <a:extLst>
            <a:ext uri="{FF2B5EF4-FFF2-40B4-BE49-F238E27FC236}">
              <a16:creationId xmlns:a16="http://schemas.microsoft.com/office/drawing/2014/main" id="{A2AC5C14-E065-4261-AD47-8705A082DC5F}"/>
            </a:ext>
          </a:extLst>
        </xdr:cNvPr>
        <xdr:cNvCxnSpPr/>
      </xdr:nvCxnSpPr>
      <xdr:spPr>
        <a:xfrm flipV="1">
          <a:off x="2908300" y="6762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166370</xdr:rowOff>
    </xdr:from>
    <xdr:to>
      <xdr:col>10</xdr:col>
      <xdr:colOff>165100</xdr:colOff>
      <xdr:row>39</xdr:row>
      <xdr:rowOff>96520</xdr:rowOff>
    </xdr:to>
    <xdr:sp macro="" textlink="">
      <xdr:nvSpPr>
        <xdr:cNvPr id="78" name="楕円 77">
          <a:extLst>
            <a:ext uri="{FF2B5EF4-FFF2-40B4-BE49-F238E27FC236}">
              <a16:creationId xmlns:a16="http://schemas.microsoft.com/office/drawing/2014/main" id="{729543F2-6A18-40E1-BF97-1DD24363CF02}"/>
            </a:ext>
          </a:extLst>
        </xdr:cNvPr>
        <xdr:cNvSpPr/>
      </xdr:nvSpPr>
      <xdr:spPr>
        <a:xfrm>
          <a:off x="1968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45720</xdr:rowOff>
    </xdr:from>
    <xdr:to>
      <xdr:col>15</xdr:col>
      <xdr:colOff>50800</xdr:colOff>
      <xdr:row>39</xdr:row>
      <xdr:rowOff>87630</xdr:rowOff>
    </xdr:to>
    <xdr:cxnSp macro="">
      <xdr:nvCxnSpPr>
        <xdr:cNvPr id="79" name="直線コネクタ 78">
          <a:extLst>
            <a:ext uri="{FF2B5EF4-FFF2-40B4-BE49-F238E27FC236}">
              <a16:creationId xmlns:a16="http://schemas.microsoft.com/office/drawing/2014/main" id="{11F0144F-C4CD-4AC1-A702-CA5F8AA086B3}"/>
            </a:ext>
          </a:extLst>
        </xdr:cNvPr>
        <xdr:cNvCxnSpPr/>
      </xdr:nvCxnSpPr>
      <xdr:spPr>
        <a:xfrm>
          <a:off x="2019300" y="6732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146067</xdr:rowOff>
    </xdr:from>
    <xdr:ext cx="405111" cy="259045"/>
    <xdr:sp macro="" textlink="">
      <xdr:nvSpPr>
        <xdr:cNvPr id="80" name="n_1aveValue【図書館】&#10;有形固定資産減価償却率">
          <a:extLst>
            <a:ext uri="{FF2B5EF4-FFF2-40B4-BE49-F238E27FC236}">
              <a16:creationId xmlns:a16="http://schemas.microsoft.com/office/drawing/2014/main" id="{361793FF-47B8-4776-96CC-C456B12A65B7}"/>
            </a:ext>
          </a:extLst>
        </xdr:cNvPr>
        <xdr:cNvSpPr txBox="1"/>
      </xdr:nvSpPr>
      <xdr:spPr>
        <a:xfrm>
          <a:off x="3582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81" name="n_2aveValue【図書館】&#10;有形固定資産減価償却率">
          <a:extLst>
            <a:ext uri="{FF2B5EF4-FFF2-40B4-BE49-F238E27FC236}">
              <a16:creationId xmlns:a16="http://schemas.microsoft.com/office/drawing/2014/main" id="{EC81B2DF-0C7C-4046-8512-07D408A6E4C0}"/>
            </a:ext>
          </a:extLst>
        </xdr:cNvPr>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82" name="n_3aveValue【図書館】&#10;有形固定資産減価償却率">
          <a:extLst>
            <a:ext uri="{FF2B5EF4-FFF2-40B4-BE49-F238E27FC236}">
              <a16:creationId xmlns:a16="http://schemas.microsoft.com/office/drawing/2014/main" id="{0909237D-2919-4C7E-B1B7-EDCED522A88D}"/>
            </a:ext>
          </a:extLst>
        </xdr:cNvPr>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83" name="n_4aveValue【図書館】&#10;有形固定資産減価償却率">
          <a:extLst>
            <a:ext uri="{FF2B5EF4-FFF2-40B4-BE49-F238E27FC236}">
              <a16:creationId xmlns:a16="http://schemas.microsoft.com/office/drawing/2014/main" id="{CADFB94B-D867-4A81-AE61-3070C43CDD75}"/>
            </a:ext>
          </a:extLst>
        </xdr:cNvPr>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118127</xdr:rowOff>
    </xdr:from>
    <xdr:ext cx="405111" cy="259045"/>
    <xdr:sp macro="" textlink="">
      <xdr:nvSpPr>
        <xdr:cNvPr id="84" name="n_1mainValue【図書館】&#10;有形固定資産減価償却率">
          <a:extLst>
            <a:ext uri="{FF2B5EF4-FFF2-40B4-BE49-F238E27FC236}">
              <a16:creationId xmlns:a16="http://schemas.microsoft.com/office/drawing/2014/main" id="{3ACE66B5-8689-4F4F-9B4A-D9EBC21182B5}"/>
            </a:ext>
          </a:extLst>
        </xdr:cNvPr>
        <xdr:cNvSpPr txBox="1"/>
      </xdr:nvSpPr>
      <xdr:spPr>
        <a:xfrm>
          <a:off x="3582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85" name="n_2mainValue【図書館】&#10;有形固定資産減価償却率">
          <a:extLst>
            <a:ext uri="{FF2B5EF4-FFF2-40B4-BE49-F238E27FC236}">
              <a16:creationId xmlns:a16="http://schemas.microsoft.com/office/drawing/2014/main" id="{A715B003-DD7D-481D-88CF-234DB2D65BAB}"/>
            </a:ext>
          </a:extLst>
        </xdr:cNvPr>
        <xdr:cNvSpPr txBox="1"/>
      </xdr:nvSpPr>
      <xdr:spPr>
        <a:xfrm>
          <a:off x="2705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87647</xdr:rowOff>
    </xdr:from>
    <xdr:ext cx="405111" cy="259045"/>
    <xdr:sp macro="" textlink="">
      <xdr:nvSpPr>
        <xdr:cNvPr id="86" name="n_3mainValue【図書館】&#10;有形固定資産減価償却率">
          <a:extLst>
            <a:ext uri="{FF2B5EF4-FFF2-40B4-BE49-F238E27FC236}">
              <a16:creationId xmlns:a16="http://schemas.microsoft.com/office/drawing/2014/main" id="{415D6835-1EBA-472A-A0B4-E8123BB5F3CB}"/>
            </a:ext>
          </a:extLst>
        </xdr:cNvPr>
        <xdr:cNvSpPr txBox="1"/>
      </xdr:nvSpPr>
      <xdr:spPr>
        <a:xfrm>
          <a:off x="18167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a:extLst>
            <a:ext uri="{FF2B5EF4-FFF2-40B4-BE49-F238E27FC236}">
              <a16:creationId xmlns:a16="http://schemas.microsoft.com/office/drawing/2014/main" id="{0880F804-1884-417C-B3E4-4D3DF29AAF9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a:extLst>
            <a:ext uri="{FF2B5EF4-FFF2-40B4-BE49-F238E27FC236}">
              <a16:creationId xmlns:a16="http://schemas.microsoft.com/office/drawing/2014/main" id="{2B040592-6EBD-44D5-A182-095C10D6BA2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a:extLst>
            <a:ext uri="{FF2B5EF4-FFF2-40B4-BE49-F238E27FC236}">
              <a16:creationId xmlns:a16="http://schemas.microsoft.com/office/drawing/2014/main" id="{9DAFD4A7-6D9A-44B4-B772-377D58B2D27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a:extLst>
            <a:ext uri="{FF2B5EF4-FFF2-40B4-BE49-F238E27FC236}">
              <a16:creationId xmlns:a16="http://schemas.microsoft.com/office/drawing/2014/main" id="{3B5FAAE1-AFA7-4B3F-A19C-CA8CB5D915D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a:extLst>
            <a:ext uri="{FF2B5EF4-FFF2-40B4-BE49-F238E27FC236}">
              <a16:creationId xmlns:a16="http://schemas.microsoft.com/office/drawing/2014/main" id="{C3BD6962-2C66-4780-9FB4-CAD6D292E0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a:extLst>
            <a:ext uri="{FF2B5EF4-FFF2-40B4-BE49-F238E27FC236}">
              <a16:creationId xmlns:a16="http://schemas.microsoft.com/office/drawing/2014/main" id="{B867612E-F1ED-459A-BDC3-5A092B651FE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a:extLst>
            <a:ext uri="{FF2B5EF4-FFF2-40B4-BE49-F238E27FC236}">
              <a16:creationId xmlns:a16="http://schemas.microsoft.com/office/drawing/2014/main" id="{4C53E325-98B5-40E6-A1C3-BA90FF58663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DBA76441-0E90-4146-B552-C7070CB604A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a:extLst>
            <a:ext uri="{FF2B5EF4-FFF2-40B4-BE49-F238E27FC236}">
              <a16:creationId xmlns:a16="http://schemas.microsoft.com/office/drawing/2014/main" id="{E71222A3-3C84-46EA-B336-182305228C8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3FD30DEA-8BE2-4B73-8F85-39662FD9BF1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911149D2-3BC7-4C67-B05E-715512A8917B}"/>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3087D69C-D910-44D0-A67E-DC7D64D58CE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DC2DEE64-00E8-40B1-A8DE-035AAF00B40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C2C8361C-989C-4BDD-B92F-CEBA124FF7ED}"/>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4CDC09C2-A8BE-4AEF-BFAD-72F57D2BBAB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DDAE2107-52F0-47D4-BEA2-D0D075F24652}"/>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2D1ABA68-18C3-4645-A156-281A7B4727F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1F421848-6FEF-4C2E-8A09-0B12D53C83A2}"/>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53E39DB6-8BF0-4CC8-8D09-BB403598C59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50302289-505B-4504-9CFD-113703CCD3C6}"/>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FBFE84EE-74B3-43B1-8443-C16FAD760E1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3BAB13CC-0423-4876-A665-75C89BB3C8E4}"/>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37DA22C-1BD3-419B-9B3A-9335ACA9E27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F496DD43-462C-4C77-AC98-019795B2B6C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7567617A-1DE7-4A90-8A3C-0F7191F2BB6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12" name="直線コネクタ 111">
          <a:extLst>
            <a:ext uri="{FF2B5EF4-FFF2-40B4-BE49-F238E27FC236}">
              <a16:creationId xmlns:a16="http://schemas.microsoft.com/office/drawing/2014/main" id="{78270ECA-68DE-417A-A435-5C2EDBE6A5C4}"/>
            </a:ext>
          </a:extLst>
        </xdr:cNvPr>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13" name="【図書館】&#10;一人当たり面積最小値テキスト">
          <a:extLst>
            <a:ext uri="{FF2B5EF4-FFF2-40B4-BE49-F238E27FC236}">
              <a16:creationId xmlns:a16="http://schemas.microsoft.com/office/drawing/2014/main" id="{6397A934-4BE6-41AF-B7C6-64B36FEA4566}"/>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4" name="直線コネクタ 113">
          <a:extLst>
            <a:ext uri="{FF2B5EF4-FFF2-40B4-BE49-F238E27FC236}">
              <a16:creationId xmlns:a16="http://schemas.microsoft.com/office/drawing/2014/main" id="{30F90432-FB35-44C7-AC14-B1E5ADA243D9}"/>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15" name="【図書館】&#10;一人当たり面積最大値テキスト">
          <a:extLst>
            <a:ext uri="{FF2B5EF4-FFF2-40B4-BE49-F238E27FC236}">
              <a16:creationId xmlns:a16="http://schemas.microsoft.com/office/drawing/2014/main" id="{F94CBDA3-152A-48ED-93CD-ED7463F47991}"/>
            </a:ext>
          </a:extLst>
        </xdr:cNvPr>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6" name="直線コネクタ 115">
          <a:extLst>
            <a:ext uri="{FF2B5EF4-FFF2-40B4-BE49-F238E27FC236}">
              <a16:creationId xmlns:a16="http://schemas.microsoft.com/office/drawing/2014/main" id="{49AF4117-CF2D-44E8-AB2D-F885ED3D3CF0}"/>
            </a:ext>
          </a:extLst>
        </xdr:cNvPr>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7" name="【図書館】&#10;一人当たり面積平均値テキスト">
          <a:extLst>
            <a:ext uri="{FF2B5EF4-FFF2-40B4-BE49-F238E27FC236}">
              <a16:creationId xmlns:a16="http://schemas.microsoft.com/office/drawing/2014/main" id="{F726E8DA-9917-4EE5-BB33-CEA4B91FBDA7}"/>
            </a:ext>
          </a:extLst>
        </xdr:cNvPr>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8" name="フローチャート: 判断 117">
          <a:extLst>
            <a:ext uri="{FF2B5EF4-FFF2-40B4-BE49-F238E27FC236}">
              <a16:creationId xmlns:a16="http://schemas.microsoft.com/office/drawing/2014/main" id="{020C9328-10DA-461F-9B8B-71732F53B434}"/>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19" name="フローチャート: 判断 118">
          <a:extLst>
            <a:ext uri="{FF2B5EF4-FFF2-40B4-BE49-F238E27FC236}">
              <a16:creationId xmlns:a16="http://schemas.microsoft.com/office/drawing/2014/main" id="{8C5B3BF2-91D3-427D-81E8-58983FC11770}"/>
            </a:ext>
          </a:extLst>
        </xdr:cNvPr>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20" name="フローチャート: 判断 119">
          <a:extLst>
            <a:ext uri="{FF2B5EF4-FFF2-40B4-BE49-F238E27FC236}">
              <a16:creationId xmlns:a16="http://schemas.microsoft.com/office/drawing/2014/main" id="{8B63B8C0-AC1A-4C70-9822-FF2D0D02EBBE}"/>
            </a:ext>
          </a:extLst>
        </xdr:cNvPr>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21" name="フローチャート: 判断 120">
          <a:extLst>
            <a:ext uri="{FF2B5EF4-FFF2-40B4-BE49-F238E27FC236}">
              <a16:creationId xmlns:a16="http://schemas.microsoft.com/office/drawing/2014/main" id="{3C6EDD40-BF16-416F-BF7D-76E7B3635282}"/>
            </a:ext>
          </a:extLst>
        </xdr:cNvPr>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22" name="フローチャート: 判断 121">
          <a:extLst>
            <a:ext uri="{FF2B5EF4-FFF2-40B4-BE49-F238E27FC236}">
              <a16:creationId xmlns:a16="http://schemas.microsoft.com/office/drawing/2014/main" id="{DAE94FD8-FB69-448A-BCC5-A92B5949ADC4}"/>
            </a:ext>
          </a:extLst>
        </xdr:cNvPr>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1225450-6D45-45AD-8C72-FDB126166EF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9F4C551-111C-4732-969E-547862595F8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35CA06C-31AB-4A47-B736-5DBAE134FD7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2D3B64E-7206-4C86-AFBA-7952492C81B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986C6B0-E4EB-48C8-A919-3968562BA2B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102144</xdr:rowOff>
    </xdr:from>
    <xdr:to>
      <xdr:col>55</xdr:col>
      <xdr:colOff>50800</xdr:colOff>
      <xdr:row>34</xdr:row>
      <xdr:rowOff>32294</xdr:rowOff>
    </xdr:to>
    <xdr:sp macro="" textlink="">
      <xdr:nvSpPr>
        <xdr:cNvPr id="128" name="楕円 127">
          <a:extLst>
            <a:ext uri="{FF2B5EF4-FFF2-40B4-BE49-F238E27FC236}">
              <a16:creationId xmlns:a16="http://schemas.microsoft.com/office/drawing/2014/main" id="{F17A34DD-1007-42B2-87A8-4509566C743F}"/>
            </a:ext>
          </a:extLst>
        </xdr:cNvPr>
        <xdr:cNvSpPr/>
      </xdr:nvSpPr>
      <xdr:spPr>
        <a:xfrm>
          <a:off x="104267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55171</xdr:rowOff>
    </xdr:from>
    <xdr:ext cx="469744" cy="259045"/>
    <xdr:sp macro="" textlink="">
      <xdr:nvSpPr>
        <xdr:cNvPr id="129" name="【図書館】&#10;一人当たり面積該当値テキスト">
          <a:extLst>
            <a:ext uri="{FF2B5EF4-FFF2-40B4-BE49-F238E27FC236}">
              <a16:creationId xmlns:a16="http://schemas.microsoft.com/office/drawing/2014/main" id="{3F4F30B2-3B77-4313-AE18-537ADB9A35DB}"/>
            </a:ext>
          </a:extLst>
        </xdr:cNvPr>
        <xdr:cNvSpPr txBox="1"/>
      </xdr:nvSpPr>
      <xdr:spPr>
        <a:xfrm>
          <a:off x="10515600" y="5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151130</xdr:rowOff>
    </xdr:from>
    <xdr:to>
      <xdr:col>50</xdr:col>
      <xdr:colOff>165100</xdr:colOff>
      <xdr:row>34</xdr:row>
      <xdr:rowOff>81280</xdr:rowOff>
    </xdr:to>
    <xdr:sp macro="" textlink="">
      <xdr:nvSpPr>
        <xdr:cNvPr id="130" name="楕円 129">
          <a:extLst>
            <a:ext uri="{FF2B5EF4-FFF2-40B4-BE49-F238E27FC236}">
              <a16:creationId xmlns:a16="http://schemas.microsoft.com/office/drawing/2014/main" id="{26E21723-C68E-43F5-8746-74A2AA21341B}"/>
            </a:ext>
          </a:extLst>
        </xdr:cNvPr>
        <xdr:cNvSpPr/>
      </xdr:nvSpPr>
      <xdr:spPr>
        <a:xfrm>
          <a:off x="958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152944</xdr:rowOff>
    </xdr:from>
    <xdr:to>
      <xdr:col>55</xdr:col>
      <xdr:colOff>0</xdr:colOff>
      <xdr:row>34</xdr:row>
      <xdr:rowOff>30480</xdr:rowOff>
    </xdr:to>
    <xdr:cxnSp macro="">
      <xdr:nvCxnSpPr>
        <xdr:cNvPr id="131" name="直線コネクタ 130">
          <a:extLst>
            <a:ext uri="{FF2B5EF4-FFF2-40B4-BE49-F238E27FC236}">
              <a16:creationId xmlns:a16="http://schemas.microsoft.com/office/drawing/2014/main" id="{EB21FF2F-BB6A-4EDC-8AF4-8600BA5DFFE6}"/>
            </a:ext>
          </a:extLst>
        </xdr:cNvPr>
        <xdr:cNvCxnSpPr/>
      </xdr:nvCxnSpPr>
      <xdr:spPr>
        <a:xfrm flipV="1">
          <a:off x="9639300" y="581079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28666</xdr:rowOff>
    </xdr:from>
    <xdr:to>
      <xdr:col>46</xdr:col>
      <xdr:colOff>38100</xdr:colOff>
      <xdr:row>34</xdr:row>
      <xdr:rowOff>130266</xdr:rowOff>
    </xdr:to>
    <xdr:sp macro="" textlink="">
      <xdr:nvSpPr>
        <xdr:cNvPr id="132" name="楕円 131">
          <a:extLst>
            <a:ext uri="{FF2B5EF4-FFF2-40B4-BE49-F238E27FC236}">
              <a16:creationId xmlns:a16="http://schemas.microsoft.com/office/drawing/2014/main" id="{2EB61131-F072-480B-88FC-B3F0E7F03559}"/>
            </a:ext>
          </a:extLst>
        </xdr:cNvPr>
        <xdr:cNvSpPr/>
      </xdr:nvSpPr>
      <xdr:spPr>
        <a:xfrm>
          <a:off x="8699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30480</xdr:rowOff>
    </xdr:from>
    <xdr:to>
      <xdr:col>50</xdr:col>
      <xdr:colOff>114300</xdr:colOff>
      <xdr:row>34</xdr:row>
      <xdr:rowOff>79466</xdr:rowOff>
    </xdr:to>
    <xdr:cxnSp macro="">
      <xdr:nvCxnSpPr>
        <xdr:cNvPr id="133" name="直線コネクタ 132">
          <a:extLst>
            <a:ext uri="{FF2B5EF4-FFF2-40B4-BE49-F238E27FC236}">
              <a16:creationId xmlns:a16="http://schemas.microsoft.com/office/drawing/2014/main" id="{AC666A2C-AC12-4F59-A74A-E5D392001979}"/>
            </a:ext>
          </a:extLst>
        </xdr:cNvPr>
        <xdr:cNvCxnSpPr/>
      </xdr:nvCxnSpPr>
      <xdr:spPr>
        <a:xfrm flipV="1">
          <a:off x="8750300" y="58597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64589</xdr:rowOff>
    </xdr:from>
    <xdr:to>
      <xdr:col>41</xdr:col>
      <xdr:colOff>101600</xdr:colOff>
      <xdr:row>34</xdr:row>
      <xdr:rowOff>166189</xdr:rowOff>
    </xdr:to>
    <xdr:sp macro="" textlink="">
      <xdr:nvSpPr>
        <xdr:cNvPr id="134" name="楕円 133">
          <a:extLst>
            <a:ext uri="{FF2B5EF4-FFF2-40B4-BE49-F238E27FC236}">
              <a16:creationId xmlns:a16="http://schemas.microsoft.com/office/drawing/2014/main" id="{8569FDDA-CFB0-4A67-AECC-A9891131C8C0}"/>
            </a:ext>
          </a:extLst>
        </xdr:cNvPr>
        <xdr:cNvSpPr/>
      </xdr:nvSpPr>
      <xdr:spPr>
        <a:xfrm>
          <a:off x="7810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79466</xdr:rowOff>
    </xdr:from>
    <xdr:to>
      <xdr:col>45</xdr:col>
      <xdr:colOff>177800</xdr:colOff>
      <xdr:row>34</xdr:row>
      <xdr:rowOff>115389</xdr:rowOff>
    </xdr:to>
    <xdr:cxnSp macro="">
      <xdr:nvCxnSpPr>
        <xdr:cNvPr id="135" name="直線コネクタ 134">
          <a:extLst>
            <a:ext uri="{FF2B5EF4-FFF2-40B4-BE49-F238E27FC236}">
              <a16:creationId xmlns:a16="http://schemas.microsoft.com/office/drawing/2014/main" id="{854A3B94-644A-4E3B-89D4-7D976A01ECF5}"/>
            </a:ext>
          </a:extLst>
        </xdr:cNvPr>
        <xdr:cNvCxnSpPr/>
      </xdr:nvCxnSpPr>
      <xdr:spPr>
        <a:xfrm flipV="1">
          <a:off x="7861300" y="590876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108330</xdr:rowOff>
    </xdr:from>
    <xdr:ext cx="469744" cy="259045"/>
    <xdr:sp macro="" textlink="">
      <xdr:nvSpPr>
        <xdr:cNvPr id="136" name="n_1aveValue【図書館】&#10;一人当たり面積">
          <a:extLst>
            <a:ext uri="{FF2B5EF4-FFF2-40B4-BE49-F238E27FC236}">
              <a16:creationId xmlns:a16="http://schemas.microsoft.com/office/drawing/2014/main" id="{55617D43-3FD0-48A1-A2C5-95E3B2D76C57}"/>
            </a:ext>
          </a:extLst>
        </xdr:cNvPr>
        <xdr:cNvSpPr txBox="1"/>
      </xdr:nvSpPr>
      <xdr:spPr>
        <a:xfrm>
          <a:off x="93917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111596</xdr:rowOff>
    </xdr:from>
    <xdr:ext cx="469744" cy="259045"/>
    <xdr:sp macro="" textlink="">
      <xdr:nvSpPr>
        <xdr:cNvPr id="137" name="n_2aveValue【図書館】&#10;一人当たり面積">
          <a:extLst>
            <a:ext uri="{FF2B5EF4-FFF2-40B4-BE49-F238E27FC236}">
              <a16:creationId xmlns:a16="http://schemas.microsoft.com/office/drawing/2014/main" id="{9B2C7C63-4130-4A12-9E53-4F265308F2F7}"/>
            </a:ext>
          </a:extLst>
        </xdr:cNvPr>
        <xdr:cNvSpPr txBox="1"/>
      </xdr:nvSpPr>
      <xdr:spPr>
        <a:xfrm>
          <a:off x="8515427" y="696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101799</xdr:rowOff>
    </xdr:from>
    <xdr:ext cx="469744" cy="259045"/>
    <xdr:sp macro="" textlink="">
      <xdr:nvSpPr>
        <xdr:cNvPr id="138" name="n_3aveValue【図書館】&#10;一人当たり面積">
          <a:extLst>
            <a:ext uri="{FF2B5EF4-FFF2-40B4-BE49-F238E27FC236}">
              <a16:creationId xmlns:a16="http://schemas.microsoft.com/office/drawing/2014/main" id="{198F4D7E-A439-4782-BDD7-B5427544C046}"/>
            </a:ext>
          </a:extLst>
        </xdr:cNvPr>
        <xdr:cNvSpPr txBox="1"/>
      </xdr:nvSpPr>
      <xdr:spPr>
        <a:xfrm>
          <a:off x="7626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39" name="n_4aveValue【図書館】&#10;一人当たり面積">
          <a:extLst>
            <a:ext uri="{FF2B5EF4-FFF2-40B4-BE49-F238E27FC236}">
              <a16:creationId xmlns:a16="http://schemas.microsoft.com/office/drawing/2014/main" id="{B2444E15-2A7E-4CA1-8FD8-2484562FBE38}"/>
            </a:ext>
          </a:extLst>
        </xdr:cNvPr>
        <xdr:cNvSpPr txBox="1"/>
      </xdr:nvSpPr>
      <xdr:spPr>
        <a:xfrm>
          <a:off x="6737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97807</xdr:rowOff>
    </xdr:from>
    <xdr:ext cx="469744" cy="259045"/>
    <xdr:sp macro="" textlink="">
      <xdr:nvSpPr>
        <xdr:cNvPr id="140" name="n_1mainValue【図書館】&#10;一人当たり面積">
          <a:extLst>
            <a:ext uri="{FF2B5EF4-FFF2-40B4-BE49-F238E27FC236}">
              <a16:creationId xmlns:a16="http://schemas.microsoft.com/office/drawing/2014/main" id="{140A9F95-5DA7-4CE3-8E98-2B00F36B1A3E}"/>
            </a:ext>
          </a:extLst>
        </xdr:cNvPr>
        <xdr:cNvSpPr txBox="1"/>
      </xdr:nvSpPr>
      <xdr:spPr>
        <a:xfrm>
          <a:off x="93917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146793</xdr:rowOff>
    </xdr:from>
    <xdr:ext cx="469744" cy="259045"/>
    <xdr:sp macro="" textlink="">
      <xdr:nvSpPr>
        <xdr:cNvPr id="141" name="n_2mainValue【図書館】&#10;一人当たり面積">
          <a:extLst>
            <a:ext uri="{FF2B5EF4-FFF2-40B4-BE49-F238E27FC236}">
              <a16:creationId xmlns:a16="http://schemas.microsoft.com/office/drawing/2014/main" id="{C1F59987-CE44-4099-8DFB-E91C82640663}"/>
            </a:ext>
          </a:extLst>
        </xdr:cNvPr>
        <xdr:cNvSpPr txBox="1"/>
      </xdr:nvSpPr>
      <xdr:spPr>
        <a:xfrm>
          <a:off x="8515427" y="56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11266</xdr:rowOff>
    </xdr:from>
    <xdr:ext cx="469744" cy="259045"/>
    <xdr:sp macro="" textlink="">
      <xdr:nvSpPr>
        <xdr:cNvPr id="142" name="n_3mainValue【図書館】&#10;一人当たり面積">
          <a:extLst>
            <a:ext uri="{FF2B5EF4-FFF2-40B4-BE49-F238E27FC236}">
              <a16:creationId xmlns:a16="http://schemas.microsoft.com/office/drawing/2014/main" id="{699A394B-7078-4C68-95F0-85E414106970}"/>
            </a:ext>
          </a:extLst>
        </xdr:cNvPr>
        <xdr:cNvSpPr txBox="1"/>
      </xdr:nvSpPr>
      <xdr:spPr>
        <a:xfrm>
          <a:off x="7626427" y="566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20406A4A-3391-4F19-98CE-4775B330A5A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DCBC13A5-32F9-4756-BA9F-52DB625349E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11137A16-1FA6-4332-9A1C-74047B5A13F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795FDCA6-5EE1-4A14-ACE4-F58F9B354C4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E643B3A2-D4E4-428E-954D-41AFFA059F9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D7C9A52D-D786-4F18-8D7E-5D285E1CB6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DFD173D0-2C17-450A-9822-9B217A70FD3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5EF7196F-4C21-49DD-AE40-833FC51042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4CA12D70-56BA-4C51-9E74-2A91A919AED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308E7273-7A87-439B-9892-5880799A366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C485E9BD-702D-45BB-8358-7D96A01E9D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391B2A32-B30B-4027-8DC2-CE256925A57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FDAB2190-7085-4BDB-9484-53B3C9FE855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8512BA27-21AF-417A-B83C-98889772BF4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5D04AE85-339A-4059-A399-13471840780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A5037ACD-4E3A-409D-8B19-33512C3F679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70A29C56-8199-4A95-978D-45386E96157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D37A8547-07D1-4F66-AB99-039B343C6E0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80007936-4BD6-483F-9461-B251098E475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1A99564C-BE72-41CB-B769-E2509448B50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7BA54FB-282D-452D-80CE-9B4F100B480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7D4D7D7-BC7D-4136-95BD-80AB161EF3A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85B4B118-35DD-42DC-9858-8DC9377B2FB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3595DD8F-CA71-4595-9EC5-EB62D79AA45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E67B028C-F6CA-4215-A0F1-EEC642FEF02A}"/>
            </a:ext>
          </a:extLst>
        </xdr:cNvPr>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AC945904-3277-4CCE-92EA-B0974DF90237}"/>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796003BD-885E-4AA8-92D3-F5799DCE2FA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4586CC0A-3B0B-47E2-8FB3-DC21470F8810}"/>
            </a:ext>
          </a:extLst>
        </xdr:cNvPr>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71" name="直線コネクタ 170">
          <a:extLst>
            <a:ext uri="{FF2B5EF4-FFF2-40B4-BE49-F238E27FC236}">
              <a16:creationId xmlns:a16="http://schemas.microsoft.com/office/drawing/2014/main" id="{55AF0F44-AD53-4146-8097-7C28505CA358}"/>
            </a:ext>
          </a:extLst>
        </xdr:cNvPr>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E2ED4543-7CA8-42A5-91D7-E71E4E1A7C38}"/>
            </a:ext>
          </a:extLst>
        </xdr:cNvPr>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3" name="フローチャート: 判断 172">
          <a:extLst>
            <a:ext uri="{FF2B5EF4-FFF2-40B4-BE49-F238E27FC236}">
              <a16:creationId xmlns:a16="http://schemas.microsoft.com/office/drawing/2014/main" id="{34C2D854-4A8F-416C-8CF7-4D051384D3AF}"/>
            </a:ext>
          </a:extLst>
        </xdr:cNvPr>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4" name="フローチャート: 判断 173">
          <a:extLst>
            <a:ext uri="{FF2B5EF4-FFF2-40B4-BE49-F238E27FC236}">
              <a16:creationId xmlns:a16="http://schemas.microsoft.com/office/drawing/2014/main" id="{43E18BDD-C7C2-44E6-A175-7D0C03155E19}"/>
            </a:ext>
          </a:extLst>
        </xdr:cNvPr>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75" name="フローチャート: 判断 174">
          <a:extLst>
            <a:ext uri="{FF2B5EF4-FFF2-40B4-BE49-F238E27FC236}">
              <a16:creationId xmlns:a16="http://schemas.microsoft.com/office/drawing/2014/main" id="{6192F0CF-F3B7-4E6B-BB7B-7608D873A53B}"/>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76" name="フローチャート: 判断 175">
          <a:extLst>
            <a:ext uri="{FF2B5EF4-FFF2-40B4-BE49-F238E27FC236}">
              <a16:creationId xmlns:a16="http://schemas.microsoft.com/office/drawing/2014/main" id="{BC4AA5C2-A28F-4C68-AD03-8F809F6F2A21}"/>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77" name="フローチャート: 判断 176">
          <a:extLst>
            <a:ext uri="{FF2B5EF4-FFF2-40B4-BE49-F238E27FC236}">
              <a16:creationId xmlns:a16="http://schemas.microsoft.com/office/drawing/2014/main" id="{859FE5D2-DF01-4836-A4C6-F0C5B3038518}"/>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1A8610F9-14F5-4E3C-B29D-D886ADE1BC8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A823476-88E6-4C72-9AE0-6704E896F65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83C24B9-D75D-4996-9B53-517A1EECFC6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3C84D5C-B682-4753-B022-E4A293238E1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37AE03B-C230-4217-BDB4-7D2685345D2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95885</xdr:rowOff>
    </xdr:from>
    <xdr:to>
      <xdr:col>24</xdr:col>
      <xdr:colOff>114300</xdr:colOff>
      <xdr:row>62</xdr:row>
      <xdr:rowOff>26035</xdr:rowOff>
    </xdr:to>
    <xdr:sp macro="" textlink="">
      <xdr:nvSpPr>
        <xdr:cNvPr id="183" name="楕円 182">
          <a:extLst>
            <a:ext uri="{FF2B5EF4-FFF2-40B4-BE49-F238E27FC236}">
              <a16:creationId xmlns:a16="http://schemas.microsoft.com/office/drawing/2014/main" id="{49B5D9A9-F233-4473-978C-7D7B742DE99B}"/>
            </a:ext>
          </a:extLst>
        </xdr:cNvPr>
        <xdr:cNvSpPr/>
      </xdr:nvSpPr>
      <xdr:spPr>
        <a:xfrm>
          <a:off x="45847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74312</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BBDBBFDF-6421-4F36-9E79-EF5DC974FFB9}"/>
            </a:ext>
          </a:extLst>
        </xdr:cNvPr>
        <xdr:cNvSpPr txBox="1"/>
      </xdr:nvSpPr>
      <xdr:spPr>
        <a:xfrm>
          <a:off x="4673600"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25400</xdr:rowOff>
    </xdr:from>
    <xdr:to>
      <xdr:col>20</xdr:col>
      <xdr:colOff>38100</xdr:colOff>
      <xdr:row>61</xdr:row>
      <xdr:rowOff>127000</xdr:rowOff>
    </xdr:to>
    <xdr:sp macro="" textlink="">
      <xdr:nvSpPr>
        <xdr:cNvPr id="185" name="楕円 184">
          <a:extLst>
            <a:ext uri="{FF2B5EF4-FFF2-40B4-BE49-F238E27FC236}">
              <a16:creationId xmlns:a16="http://schemas.microsoft.com/office/drawing/2014/main" id="{C5150640-309E-4BC1-A8FB-2CCE9C658036}"/>
            </a:ext>
          </a:extLst>
        </xdr:cNvPr>
        <xdr:cNvSpPr/>
      </xdr:nvSpPr>
      <xdr:spPr>
        <a:xfrm>
          <a:off x="3746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76200</xdr:rowOff>
    </xdr:from>
    <xdr:to>
      <xdr:col>24</xdr:col>
      <xdr:colOff>63500</xdr:colOff>
      <xdr:row>61</xdr:row>
      <xdr:rowOff>146685</xdr:rowOff>
    </xdr:to>
    <xdr:cxnSp macro="">
      <xdr:nvCxnSpPr>
        <xdr:cNvPr id="186" name="直線コネクタ 185">
          <a:extLst>
            <a:ext uri="{FF2B5EF4-FFF2-40B4-BE49-F238E27FC236}">
              <a16:creationId xmlns:a16="http://schemas.microsoft.com/office/drawing/2014/main" id="{4BDC3E8D-3C8F-41B4-A45E-BECCC1EFA9D6}"/>
            </a:ext>
          </a:extLst>
        </xdr:cNvPr>
        <xdr:cNvCxnSpPr/>
      </xdr:nvCxnSpPr>
      <xdr:spPr>
        <a:xfrm>
          <a:off x="3797300" y="1053465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50165</xdr:rowOff>
    </xdr:from>
    <xdr:to>
      <xdr:col>15</xdr:col>
      <xdr:colOff>101600</xdr:colOff>
      <xdr:row>61</xdr:row>
      <xdr:rowOff>151765</xdr:rowOff>
    </xdr:to>
    <xdr:sp macro="" textlink="">
      <xdr:nvSpPr>
        <xdr:cNvPr id="187" name="楕円 186">
          <a:extLst>
            <a:ext uri="{FF2B5EF4-FFF2-40B4-BE49-F238E27FC236}">
              <a16:creationId xmlns:a16="http://schemas.microsoft.com/office/drawing/2014/main" id="{C5350841-E228-4A1C-B1C3-47B908C7B7DD}"/>
            </a:ext>
          </a:extLst>
        </xdr:cNvPr>
        <xdr:cNvSpPr/>
      </xdr:nvSpPr>
      <xdr:spPr>
        <a:xfrm>
          <a:off x="2857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76200</xdr:rowOff>
    </xdr:from>
    <xdr:to>
      <xdr:col>19</xdr:col>
      <xdr:colOff>177800</xdr:colOff>
      <xdr:row>61</xdr:row>
      <xdr:rowOff>100965</xdr:rowOff>
    </xdr:to>
    <xdr:cxnSp macro="">
      <xdr:nvCxnSpPr>
        <xdr:cNvPr id="188" name="直線コネクタ 187">
          <a:extLst>
            <a:ext uri="{FF2B5EF4-FFF2-40B4-BE49-F238E27FC236}">
              <a16:creationId xmlns:a16="http://schemas.microsoft.com/office/drawing/2014/main" id="{8C195C9C-F3EE-4E3C-AE70-5B3B39D7E8CC}"/>
            </a:ext>
          </a:extLst>
        </xdr:cNvPr>
        <xdr:cNvCxnSpPr/>
      </xdr:nvCxnSpPr>
      <xdr:spPr>
        <a:xfrm flipV="1">
          <a:off x="2908300" y="105346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153035</xdr:rowOff>
    </xdr:from>
    <xdr:to>
      <xdr:col>10</xdr:col>
      <xdr:colOff>165100</xdr:colOff>
      <xdr:row>61</xdr:row>
      <xdr:rowOff>83185</xdr:rowOff>
    </xdr:to>
    <xdr:sp macro="" textlink="">
      <xdr:nvSpPr>
        <xdr:cNvPr id="189" name="楕円 188">
          <a:extLst>
            <a:ext uri="{FF2B5EF4-FFF2-40B4-BE49-F238E27FC236}">
              <a16:creationId xmlns:a16="http://schemas.microsoft.com/office/drawing/2014/main" id="{EBE12326-1B4D-4D4C-A239-ACF1CBC5EBF5}"/>
            </a:ext>
          </a:extLst>
        </xdr:cNvPr>
        <xdr:cNvSpPr/>
      </xdr:nvSpPr>
      <xdr:spPr>
        <a:xfrm>
          <a:off x="1968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32385</xdr:rowOff>
    </xdr:from>
    <xdr:to>
      <xdr:col>15</xdr:col>
      <xdr:colOff>50800</xdr:colOff>
      <xdr:row>61</xdr:row>
      <xdr:rowOff>100965</xdr:rowOff>
    </xdr:to>
    <xdr:cxnSp macro="">
      <xdr:nvCxnSpPr>
        <xdr:cNvPr id="190" name="直線コネクタ 189">
          <a:extLst>
            <a:ext uri="{FF2B5EF4-FFF2-40B4-BE49-F238E27FC236}">
              <a16:creationId xmlns:a16="http://schemas.microsoft.com/office/drawing/2014/main" id="{CA3EC815-4BC1-474E-AC00-8343B0A6C92D}"/>
            </a:ext>
          </a:extLst>
        </xdr:cNvPr>
        <xdr:cNvCxnSpPr/>
      </xdr:nvCxnSpPr>
      <xdr:spPr>
        <a:xfrm>
          <a:off x="2019300" y="104908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149225</xdr:rowOff>
    </xdr:from>
    <xdr:to>
      <xdr:col>6</xdr:col>
      <xdr:colOff>38100</xdr:colOff>
      <xdr:row>61</xdr:row>
      <xdr:rowOff>79375</xdr:rowOff>
    </xdr:to>
    <xdr:sp macro="" textlink="">
      <xdr:nvSpPr>
        <xdr:cNvPr id="191" name="楕円 190">
          <a:extLst>
            <a:ext uri="{FF2B5EF4-FFF2-40B4-BE49-F238E27FC236}">
              <a16:creationId xmlns:a16="http://schemas.microsoft.com/office/drawing/2014/main" id="{951AA3A7-E6EA-4FAF-B53B-E4A2386016E6}"/>
            </a:ext>
          </a:extLst>
        </xdr:cNvPr>
        <xdr:cNvSpPr/>
      </xdr:nvSpPr>
      <xdr:spPr>
        <a:xfrm>
          <a:off x="1079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28575</xdr:rowOff>
    </xdr:from>
    <xdr:to>
      <xdr:col>10</xdr:col>
      <xdr:colOff>114300</xdr:colOff>
      <xdr:row>61</xdr:row>
      <xdr:rowOff>32385</xdr:rowOff>
    </xdr:to>
    <xdr:cxnSp macro="">
      <xdr:nvCxnSpPr>
        <xdr:cNvPr id="192" name="直線コネクタ 191">
          <a:extLst>
            <a:ext uri="{FF2B5EF4-FFF2-40B4-BE49-F238E27FC236}">
              <a16:creationId xmlns:a16="http://schemas.microsoft.com/office/drawing/2014/main" id="{8E8A166F-EA5E-40A2-9897-BB4C3C8BFDAE}"/>
            </a:ext>
          </a:extLst>
        </xdr:cNvPr>
        <xdr:cNvCxnSpPr/>
      </xdr:nvCxnSpPr>
      <xdr:spPr>
        <a:xfrm>
          <a:off x="1130300" y="1048702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3" name="n_1aveValue【体育館・プール】&#10;有形固定資産減価償却率">
          <a:extLst>
            <a:ext uri="{FF2B5EF4-FFF2-40B4-BE49-F238E27FC236}">
              <a16:creationId xmlns:a16="http://schemas.microsoft.com/office/drawing/2014/main" id="{44FB5F97-0EF8-4CC7-896C-01711E1008A6}"/>
            </a:ext>
          </a:extLst>
        </xdr:cNvPr>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94" name="n_2aveValue【体育館・プール】&#10;有形固定資産減価償却率">
          <a:extLst>
            <a:ext uri="{FF2B5EF4-FFF2-40B4-BE49-F238E27FC236}">
              <a16:creationId xmlns:a16="http://schemas.microsoft.com/office/drawing/2014/main" id="{37CB5804-1014-4E69-BE97-21B8794C6670}"/>
            </a:ext>
          </a:extLst>
        </xdr:cNvPr>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95" name="n_3aveValue【体育館・プール】&#10;有形固定資産減価償却率">
          <a:extLst>
            <a:ext uri="{FF2B5EF4-FFF2-40B4-BE49-F238E27FC236}">
              <a16:creationId xmlns:a16="http://schemas.microsoft.com/office/drawing/2014/main" id="{A5F63A22-EC2D-4A69-BB41-6A14EEE4C1A1}"/>
            </a:ext>
          </a:extLst>
        </xdr:cNvPr>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6" name="n_4aveValue【体育館・プール】&#10;有形固定資産減価償却率">
          <a:extLst>
            <a:ext uri="{FF2B5EF4-FFF2-40B4-BE49-F238E27FC236}">
              <a16:creationId xmlns:a16="http://schemas.microsoft.com/office/drawing/2014/main" id="{965BABA9-71D3-4AB7-8850-B5E20FC5D9FF}"/>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118127</xdr:rowOff>
    </xdr:from>
    <xdr:ext cx="405111" cy="259045"/>
    <xdr:sp macro="" textlink="">
      <xdr:nvSpPr>
        <xdr:cNvPr id="197" name="n_1mainValue【体育館・プール】&#10;有形固定資産減価償却率">
          <a:extLst>
            <a:ext uri="{FF2B5EF4-FFF2-40B4-BE49-F238E27FC236}">
              <a16:creationId xmlns:a16="http://schemas.microsoft.com/office/drawing/2014/main" id="{8D0BE272-40FD-4CB5-842C-67656CC536DB}"/>
            </a:ext>
          </a:extLst>
        </xdr:cNvPr>
        <xdr:cNvSpPr txBox="1"/>
      </xdr:nvSpPr>
      <xdr:spPr>
        <a:xfrm>
          <a:off x="3582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142892</xdr:rowOff>
    </xdr:from>
    <xdr:ext cx="405111" cy="259045"/>
    <xdr:sp macro="" textlink="">
      <xdr:nvSpPr>
        <xdr:cNvPr id="198" name="n_2mainValue【体育館・プール】&#10;有形固定資産減価償却率">
          <a:extLst>
            <a:ext uri="{FF2B5EF4-FFF2-40B4-BE49-F238E27FC236}">
              <a16:creationId xmlns:a16="http://schemas.microsoft.com/office/drawing/2014/main" id="{F95B16C4-BC57-4C6D-9521-458D1217B3BA}"/>
            </a:ext>
          </a:extLst>
        </xdr:cNvPr>
        <xdr:cNvSpPr txBox="1"/>
      </xdr:nvSpPr>
      <xdr:spPr>
        <a:xfrm>
          <a:off x="2705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74312</xdr:rowOff>
    </xdr:from>
    <xdr:ext cx="405111" cy="259045"/>
    <xdr:sp macro="" textlink="">
      <xdr:nvSpPr>
        <xdr:cNvPr id="199" name="n_3mainValue【体育館・プール】&#10;有形固定資産減価償却率">
          <a:extLst>
            <a:ext uri="{FF2B5EF4-FFF2-40B4-BE49-F238E27FC236}">
              <a16:creationId xmlns:a16="http://schemas.microsoft.com/office/drawing/2014/main" id="{2948A300-7C6F-41C2-BEE4-0B8D8F94D7DD}"/>
            </a:ext>
          </a:extLst>
        </xdr:cNvPr>
        <xdr:cNvSpPr txBox="1"/>
      </xdr:nvSpPr>
      <xdr:spPr>
        <a:xfrm>
          <a:off x="1816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70502</xdr:rowOff>
    </xdr:from>
    <xdr:ext cx="405111" cy="259045"/>
    <xdr:sp macro="" textlink="">
      <xdr:nvSpPr>
        <xdr:cNvPr id="200" name="n_4mainValue【体育館・プール】&#10;有形固定資産減価償却率">
          <a:extLst>
            <a:ext uri="{FF2B5EF4-FFF2-40B4-BE49-F238E27FC236}">
              <a16:creationId xmlns:a16="http://schemas.microsoft.com/office/drawing/2014/main" id="{865C34B8-1DAE-4B3D-8DDE-860457E30213}"/>
            </a:ext>
          </a:extLst>
        </xdr:cNvPr>
        <xdr:cNvSpPr txBox="1"/>
      </xdr:nvSpPr>
      <xdr:spPr>
        <a:xfrm>
          <a:off x="927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54B5C362-437E-47E1-9677-28E484F9E87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a:extLst>
            <a:ext uri="{FF2B5EF4-FFF2-40B4-BE49-F238E27FC236}">
              <a16:creationId xmlns:a16="http://schemas.microsoft.com/office/drawing/2014/main" id="{8595CF47-8B31-44B8-B1B4-999DD861E7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a:extLst>
            <a:ext uri="{FF2B5EF4-FFF2-40B4-BE49-F238E27FC236}">
              <a16:creationId xmlns:a16="http://schemas.microsoft.com/office/drawing/2014/main" id="{D3C44915-E2A6-4468-81ED-5B62C481E32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a:extLst>
            <a:ext uri="{FF2B5EF4-FFF2-40B4-BE49-F238E27FC236}">
              <a16:creationId xmlns:a16="http://schemas.microsoft.com/office/drawing/2014/main" id="{231FAA0B-F078-432B-B120-DE0AC6224B0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a:extLst>
            <a:ext uri="{FF2B5EF4-FFF2-40B4-BE49-F238E27FC236}">
              <a16:creationId xmlns:a16="http://schemas.microsoft.com/office/drawing/2014/main" id="{97A959CD-3E0A-441B-89B9-B528FD72E9E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a:extLst>
            <a:ext uri="{FF2B5EF4-FFF2-40B4-BE49-F238E27FC236}">
              <a16:creationId xmlns:a16="http://schemas.microsoft.com/office/drawing/2014/main" id="{47C27934-9CAF-4698-B3FC-8A646F36B47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a:extLst>
            <a:ext uri="{FF2B5EF4-FFF2-40B4-BE49-F238E27FC236}">
              <a16:creationId xmlns:a16="http://schemas.microsoft.com/office/drawing/2014/main" id="{B3702366-1747-45B6-87AE-F82DE8914A2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a:extLst>
            <a:ext uri="{FF2B5EF4-FFF2-40B4-BE49-F238E27FC236}">
              <a16:creationId xmlns:a16="http://schemas.microsoft.com/office/drawing/2014/main" id="{3F26EC9F-5FF1-46F8-860F-1CA574DB7EF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a:extLst>
            <a:ext uri="{FF2B5EF4-FFF2-40B4-BE49-F238E27FC236}">
              <a16:creationId xmlns:a16="http://schemas.microsoft.com/office/drawing/2014/main" id="{38AAEE4C-0CF7-49CB-884C-6D39E57056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a:extLst>
            <a:ext uri="{FF2B5EF4-FFF2-40B4-BE49-F238E27FC236}">
              <a16:creationId xmlns:a16="http://schemas.microsoft.com/office/drawing/2014/main" id="{40D866DC-1E09-4690-9C92-3DD3629275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a:extLst>
            <a:ext uri="{FF2B5EF4-FFF2-40B4-BE49-F238E27FC236}">
              <a16:creationId xmlns:a16="http://schemas.microsoft.com/office/drawing/2014/main" id="{A091E89D-E5E0-4F96-B308-0933D965FB2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2" name="テキスト ボックス 211">
          <a:extLst>
            <a:ext uri="{FF2B5EF4-FFF2-40B4-BE49-F238E27FC236}">
              <a16:creationId xmlns:a16="http://schemas.microsoft.com/office/drawing/2014/main" id="{5A5C3666-1853-4BC0-9DC0-E8DE3F5636B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a:extLst>
            <a:ext uri="{FF2B5EF4-FFF2-40B4-BE49-F238E27FC236}">
              <a16:creationId xmlns:a16="http://schemas.microsoft.com/office/drawing/2014/main" id="{601C8625-742A-4F2C-913D-E83021B9746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4" name="テキスト ボックス 213">
          <a:extLst>
            <a:ext uri="{FF2B5EF4-FFF2-40B4-BE49-F238E27FC236}">
              <a16:creationId xmlns:a16="http://schemas.microsoft.com/office/drawing/2014/main" id="{B028E96D-1581-4AEF-A8C4-DFE2AEC632A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a:extLst>
            <a:ext uri="{FF2B5EF4-FFF2-40B4-BE49-F238E27FC236}">
              <a16:creationId xmlns:a16="http://schemas.microsoft.com/office/drawing/2014/main" id="{8261AF2C-72F5-4E25-B8DC-A23E739FA49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6" name="テキスト ボックス 215">
          <a:extLst>
            <a:ext uri="{FF2B5EF4-FFF2-40B4-BE49-F238E27FC236}">
              <a16:creationId xmlns:a16="http://schemas.microsoft.com/office/drawing/2014/main" id="{8E3BDBFB-C544-42D5-9CEF-51BD613B2F7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a:extLst>
            <a:ext uri="{FF2B5EF4-FFF2-40B4-BE49-F238E27FC236}">
              <a16:creationId xmlns:a16="http://schemas.microsoft.com/office/drawing/2014/main" id="{3A92DFBE-6366-410E-A563-AB2A2D17015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8" name="テキスト ボックス 217">
          <a:extLst>
            <a:ext uri="{FF2B5EF4-FFF2-40B4-BE49-F238E27FC236}">
              <a16:creationId xmlns:a16="http://schemas.microsoft.com/office/drawing/2014/main" id="{0FFA90DE-6891-49A8-92BD-68AF097D3F2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a:extLst>
            <a:ext uri="{FF2B5EF4-FFF2-40B4-BE49-F238E27FC236}">
              <a16:creationId xmlns:a16="http://schemas.microsoft.com/office/drawing/2014/main" id="{6300FC21-23CE-454D-8579-DBAE8AAC59A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0" name="テキスト ボックス 219">
          <a:extLst>
            <a:ext uri="{FF2B5EF4-FFF2-40B4-BE49-F238E27FC236}">
              <a16:creationId xmlns:a16="http://schemas.microsoft.com/office/drawing/2014/main" id="{66FDC528-5678-4DC8-A88B-65BEA39E7E8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a:extLst>
            <a:ext uri="{FF2B5EF4-FFF2-40B4-BE49-F238E27FC236}">
              <a16:creationId xmlns:a16="http://schemas.microsoft.com/office/drawing/2014/main" id="{4B13245F-304F-4724-BD64-6B7B708C426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2" name="テキスト ボックス 221">
          <a:extLst>
            <a:ext uri="{FF2B5EF4-FFF2-40B4-BE49-F238E27FC236}">
              <a16:creationId xmlns:a16="http://schemas.microsoft.com/office/drawing/2014/main" id="{926B118B-64D6-4212-B969-449228A17B9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156D7E6C-055F-4806-8A19-E266E106C79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7076EBA6-90F9-4DF4-A3B8-F96994B7797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2260C98C-1E02-462B-8777-05A2DB7AA61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26" name="直線コネクタ 225">
          <a:extLst>
            <a:ext uri="{FF2B5EF4-FFF2-40B4-BE49-F238E27FC236}">
              <a16:creationId xmlns:a16="http://schemas.microsoft.com/office/drawing/2014/main" id="{33ABAB1D-DF2B-4281-874B-C126A22AD21C}"/>
            </a:ext>
          </a:extLst>
        </xdr:cNvPr>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27" name="【体育館・プール】&#10;一人当たり面積最小値テキスト">
          <a:extLst>
            <a:ext uri="{FF2B5EF4-FFF2-40B4-BE49-F238E27FC236}">
              <a16:creationId xmlns:a16="http://schemas.microsoft.com/office/drawing/2014/main" id="{D35F21A2-80E8-4FDB-9B7A-39980C77D4B0}"/>
            </a:ext>
          </a:extLst>
        </xdr:cNvPr>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28" name="直線コネクタ 227">
          <a:extLst>
            <a:ext uri="{FF2B5EF4-FFF2-40B4-BE49-F238E27FC236}">
              <a16:creationId xmlns:a16="http://schemas.microsoft.com/office/drawing/2014/main" id="{D8FC5D09-51ED-4C6A-9FFD-71DCC4FC4AA3}"/>
            </a:ext>
          </a:extLst>
        </xdr:cNvPr>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29" name="【体育館・プール】&#10;一人当たり面積最大値テキスト">
          <a:extLst>
            <a:ext uri="{FF2B5EF4-FFF2-40B4-BE49-F238E27FC236}">
              <a16:creationId xmlns:a16="http://schemas.microsoft.com/office/drawing/2014/main" id="{E2CAE8AF-2843-42AA-BACC-CE7F0901CD80}"/>
            </a:ext>
          </a:extLst>
        </xdr:cNvPr>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30" name="直線コネクタ 229">
          <a:extLst>
            <a:ext uri="{FF2B5EF4-FFF2-40B4-BE49-F238E27FC236}">
              <a16:creationId xmlns:a16="http://schemas.microsoft.com/office/drawing/2014/main" id="{EBB03439-1ADF-4DCC-ABE9-D78DD2110323}"/>
            </a:ext>
          </a:extLst>
        </xdr:cNvPr>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129557</xdr:rowOff>
    </xdr:from>
    <xdr:ext cx="469744" cy="259045"/>
    <xdr:sp macro="" textlink="">
      <xdr:nvSpPr>
        <xdr:cNvPr id="231" name="【体育館・プール】&#10;一人当たり面積平均値テキスト">
          <a:extLst>
            <a:ext uri="{FF2B5EF4-FFF2-40B4-BE49-F238E27FC236}">
              <a16:creationId xmlns:a16="http://schemas.microsoft.com/office/drawing/2014/main" id="{D5837214-E44A-4FF2-AA8C-FC956D04C68E}"/>
            </a:ext>
          </a:extLst>
        </xdr:cNvPr>
        <xdr:cNvSpPr txBox="1"/>
      </xdr:nvSpPr>
      <xdr:spPr>
        <a:xfrm>
          <a:off x="10515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32" name="フローチャート: 判断 231">
          <a:extLst>
            <a:ext uri="{FF2B5EF4-FFF2-40B4-BE49-F238E27FC236}">
              <a16:creationId xmlns:a16="http://schemas.microsoft.com/office/drawing/2014/main" id="{8AB8033D-E6AC-4293-9247-1CDD33FE37A7}"/>
            </a:ext>
          </a:extLst>
        </xdr:cNvPr>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33" name="フローチャート: 判断 232">
          <a:extLst>
            <a:ext uri="{FF2B5EF4-FFF2-40B4-BE49-F238E27FC236}">
              <a16:creationId xmlns:a16="http://schemas.microsoft.com/office/drawing/2014/main" id="{AF630554-1B51-445B-9120-EE0C481AB1AA}"/>
            </a:ext>
          </a:extLst>
        </xdr:cNvPr>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34" name="フローチャート: 判断 233">
          <a:extLst>
            <a:ext uri="{FF2B5EF4-FFF2-40B4-BE49-F238E27FC236}">
              <a16:creationId xmlns:a16="http://schemas.microsoft.com/office/drawing/2014/main" id="{A3B9A30F-FE43-4E3A-BE31-D3E8538AFF40}"/>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35" name="フローチャート: 判断 234">
          <a:extLst>
            <a:ext uri="{FF2B5EF4-FFF2-40B4-BE49-F238E27FC236}">
              <a16:creationId xmlns:a16="http://schemas.microsoft.com/office/drawing/2014/main" id="{D73EEE36-D1B9-49AB-A793-BBB1715753EC}"/>
            </a:ext>
          </a:extLst>
        </xdr:cNvPr>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36" name="フローチャート: 判断 235">
          <a:extLst>
            <a:ext uri="{FF2B5EF4-FFF2-40B4-BE49-F238E27FC236}">
              <a16:creationId xmlns:a16="http://schemas.microsoft.com/office/drawing/2014/main" id="{A717E483-BF74-4058-8F6C-FB712B601068}"/>
            </a:ext>
          </a:extLst>
        </xdr:cNvPr>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4D1C683-9AED-4817-8DCC-F6F606D5297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C99A711-98A0-4599-82E3-262A197387C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46D8EFC-1E2F-4716-97D4-DB2547E08C5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25526C2-5B93-4496-8F78-CF045B6998F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13D8B4B-371D-49D8-9240-09D8AC986B0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55335</xdr:rowOff>
    </xdr:from>
    <xdr:to>
      <xdr:col>55</xdr:col>
      <xdr:colOff>50800</xdr:colOff>
      <xdr:row>57</xdr:row>
      <xdr:rowOff>156935</xdr:rowOff>
    </xdr:to>
    <xdr:sp macro="" textlink="">
      <xdr:nvSpPr>
        <xdr:cNvPr id="242" name="楕円 241">
          <a:extLst>
            <a:ext uri="{FF2B5EF4-FFF2-40B4-BE49-F238E27FC236}">
              <a16:creationId xmlns:a16="http://schemas.microsoft.com/office/drawing/2014/main" id="{FC90ADAB-3653-43AB-928F-C775A9AF9D59}"/>
            </a:ext>
          </a:extLst>
        </xdr:cNvPr>
        <xdr:cNvSpPr/>
      </xdr:nvSpPr>
      <xdr:spPr>
        <a:xfrm>
          <a:off x="104267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78212</xdr:rowOff>
    </xdr:from>
    <xdr:ext cx="469744" cy="259045"/>
    <xdr:sp macro="" textlink="">
      <xdr:nvSpPr>
        <xdr:cNvPr id="243" name="【体育館・プール】&#10;一人当たり面積該当値テキスト">
          <a:extLst>
            <a:ext uri="{FF2B5EF4-FFF2-40B4-BE49-F238E27FC236}">
              <a16:creationId xmlns:a16="http://schemas.microsoft.com/office/drawing/2014/main" id="{A5A0E582-70A3-4A17-8A4E-E98DADD7BB5B}"/>
            </a:ext>
          </a:extLst>
        </xdr:cNvPr>
        <xdr:cNvSpPr txBox="1"/>
      </xdr:nvSpPr>
      <xdr:spPr>
        <a:xfrm>
          <a:off x="10515600" y="967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94524</xdr:rowOff>
    </xdr:from>
    <xdr:to>
      <xdr:col>50</xdr:col>
      <xdr:colOff>165100</xdr:colOff>
      <xdr:row>58</xdr:row>
      <xdr:rowOff>24674</xdr:rowOff>
    </xdr:to>
    <xdr:sp macro="" textlink="">
      <xdr:nvSpPr>
        <xdr:cNvPr id="244" name="楕円 243">
          <a:extLst>
            <a:ext uri="{FF2B5EF4-FFF2-40B4-BE49-F238E27FC236}">
              <a16:creationId xmlns:a16="http://schemas.microsoft.com/office/drawing/2014/main" id="{CF02B058-6AF5-435C-8FC7-860E694F475F}"/>
            </a:ext>
          </a:extLst>
        </xdr:cNvPr>
        <xdr:cNvSpPr/>
      </xdr:nvSpPr>
      <xdr:spPr>
        <a:xfrm>
          <a:off x="9588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106135</xdr:rowOff>
    </xdr:from>
    <xdr:to>
      <xdr:col>55</xdr:col>
      <xdr:colOff>0</xdr:colOff>
      <xdr:row>57</xdr:row>
      <xdr:rowOff>145324</xdr:rowOff>
    </xdr:to>
    <xdr:cxnSp macro="">
      <xdr:nvCxnSpPr>
        <xdr:cNvPr id="245" name="直線コネクタ 244">
          <a:extLst>
            <a:ext uri="{FF2B5EF4-FFF2-40B4-BE49-F238E27FC236}">
              <a16:creationId xmlns:a16="http://schemas.microsoft.com/office/drawing/2014/main" id="{837D0E19-6827-44B5-BA72-8D22CC5BB7EF}"/>
            </a:ext>
          </a:extLst>
        </xdr:cNvPr>
        <xdr:cNvCxnSpPr/>
      </xdr:nvCxnSpPr>
      <xdr:spPr>
        <a:xfrm flipV="1">
          <a:off x="9639300" y="987878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133713</xdr:rowOff>
    </xdr:from>
    <xdr:to>
      <xdr:col>46</xdr:col>
      <xdr:colOff>38100</xdr:colOff>
      <xdr:row>58</xdr:row>
      <xdr:rowOff>63863</xdr:rowOff>
    </xdr:to>
    <xdr:sp macro="" textlink="">
      <xdr:nvSpPr>
        <xdr:cNvPr id="246" name="楕円 245">
          <a:extLst>
            <a:ext uri="{FF2B5EF4-FFF2-40B4-BE49-F238E27FC236}">
              <a16:creationId xmlns:a16="http://schemas.microsoft.com/office/drawing/2014/main" id="{A5F91537-C796-44BB-9437-671AA10C9C05}"/>
            </a:ext>
          </a:extLst>
        </xdr:cNvPr>
        <xdr:cNvSpPr/>
      </xdr:nvSpPr>
      <xdr:spPr>
        <a:xfrm>
          <a:off x="8699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145324</xdr:rowOff>
    </xdr:from>
    <xdr:to>
      <xdr:col>50</xdr:col>
      <xdr:colOff>114300</xdr:colOff>
      <xdr:row>58</xdr:row>
      <xdr:rowOff>13063</xdr:rowOff>
    </xdr:to>
    <xdr:cxnSp macro="">
      <xdr:nvCxnSpPr>
        <xdr:cNvPr id="247" name="直線コネクタ 246">
          <a:extLst>
            <a:ext uri="{FF2B5EF4-FFF2-40B4-BE49-F238E27FC236}">
              <a16:creationId xmlns:a16="http://schemas.microsoft.com/office/drawing/2014/main" id="{4E57B1A1-59DD-4A6A-A1DD-D6A536F9945B}"/>
            </a:ext>
          </a:extLst>
        </xdr:cNvPr>
        <xdr:cNvCxnSpPr/>
      </xdr:nvCxnSpPr>
      <xdr:spPr>
        <a:xfrm flipV="1">
          <a:off x="8750300" y="99179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165281</xdr:rowOff>
    </xdr:from>
    <xdr:to>
      <xdr:col>41</xdr:col>
      <xdr:colOff>101600</xdr:colOff>
      <xdr:row>58</xdr:row>
      <xdr:rowOff>95431</xdr:rowOff>
    </xdr:to>
    <xdr:sp macro="" textlink="">
      <xdr:nvSpPr>
        <xdr:cNvPr id="248" name="楕円 247">
          <a:extLst>
            <a:ext uri="{FF2B5EF4-FFF2-40B4-BE49-F238E27FC236}">
              <a16:creationId xmlns:a16="http://schemas.microsoft.com/office/drawing/2014/main" id="{9C03C4FD-DC46-41D6-A1B8-2643668AA51B}"/>
            </a:ext>
          </a:extLst>
        </xdr:cNvPr>
        <xdr:cNvSpPr/>
      </xdr:nvSpPr>
      <xdr:spPr>
        <a:xfrm>
          <a:off x="7810500" y="99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13063</xdr:rowOff>
    </xdr:from>
    <xdr:to>
      <xdr:col>45</xdr:col>
      <xdr:colOff>177800</xdr:colOff>
      <xdr:row>58</xdr:row>
      <xdr:rowOff>44631</xdr:rowOff>
    </xdr:to>
    <xdr:cxnSp macro="">
      <xdr:nvCxnSpPr>
        <xdr:cNvPr id="249" name="直線コネクタ 248">
          <a:extLst>
            <a:ext uri="{FF2B5EF4-FFF2-40B4-BE49-F238E27FC236}">
              <a16:creationId xmlns:a16="http://schemas.microsoft.com/office/drawing/2014/main" id="{1388C638-CA66-4F9B-BC5F-A199EF63ABE5}"/>
            </a:ext>
          </a:extLst>
        </xdr:cNvPr>
        <xdr:cNvCxnSpPr/>
      </xdr:nvCxnSpPr>
      <xdr:spPr>
        <a:xfrm flipV="1">
          <a:off x="7861300" y="9957163"/>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130991</xdr:rowOff>
    </xdr:from>
    <xdr:to>
      <xdr:col>36</xdr:col>
      <xdr:colOff>165100</xdr:colOff>
      <xdr:row>59</xdr:row>
      <xdr:rowOff>61141</xdr:rowOff>
    </xdr:to>
    <xdr:sp macro="" textlink="">
      <xdr:nvSpPr>
        <xdr:cNvPr id="250" name="楕円 249">
          <a:extLst>
            <a:ext uri="{FF2B5EF4-FFF2-40B4-BE49-F238E27FC236}">
              <a16:creationId xmlns:a16="http://schemas.microsoft.com/office/drawing/2014/main" id="{6B26645B-29CD-484D-B3FC-AC3949942F7C}"/>
            </a:ext>
          </a:extLst>
        </xdr:cNvPr>
        <xdr:cNvSpPr/>
      </xdr:nvSpPr>
      <xdr:spPr>
        <a:xfrm>
          <a:off x="6921500" y="100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44631</xdr:rowOff>
    </xdr:from>
    <xdr:to>
      <xdr:col>41</xdr:col>
      <xdr:colOff>50800</xdr:colOff>
      <xdr:row>59</xdr:row>
      <xdr:rowOff>10341</xdr:rowOff>
    </xdr:to>
    <xdr:cxnSp macro="">
      <xdr:nvCxnSpPr>
        <xdr:cNvPr id="251" name="直線コネクタ 250">
          <a:extLst>
            <a:ext uri="{FF2B5EF4-FFF2-40B4-BE49-F238E27FC236}">
              <a16:creationId xmlns:a16="http://schemas.microsoft.com/office/drawing/2014/main" id="{C8BF11A4-97C8-4A0F-AD4C-054453E4C813}"/>
            </a:ext>
          </a:extLst>
        </xdr:cNvPr>
        <xdr:cNvCxnSpPr/>
      </xdr:nvCxnSpPr>
      <xdr:spPr>
        <a:xfrm flipV="1">
          <a:off x="6972300" y="9988731"/>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85470</xdr:rowOff>
    </xdr:from>
    <xdr:ext cx="469744" cy="259045"/>
    <xdr:sp macro="" textlink="">
      <xdr:nvSpPr>
        <xdr:cNvPr id="252" name="n_1aveValue【体育館・プール】&#10;一人当たり面積">
          <a:extLst>
            <a:ext uri="{FF2B5EF4-FFF2-40B4-BE49-F238E27FC236}">
              <a16:creationId xmlns:a16="http://schemas.microsoft.com/office/drawing/2014/main" id="{955B9338-916B-4D52-97B9-8BA94BF2180A}"/>
            </a:ext>
          </a:extLst>
        </xdr:cNvPr>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81115</xdr:rowOff>
    </xdr:from>
    <xdr:ext cx="469744" cy="259045"/>
    <xdr:sp macro="" textlink="">
      <xdr:nvSpPr>
        <xdr:cNvPr id="253" name="n_2aveValue【体育館・プール】&#10;一人当たり面積">
          <a:extLst>
            <a:ext uri="{FF2B5EF4-FFF2-40B4-BE49-F238E27FC236}">
              <a16:creationId xmlns:a16="http://schemas.microsoft.com/office/drawing/2014/main" id="{F5409A85-DE0B-4E66-BF53-55AA42827E6F}"/>
            </a:ext>
          </a:extLst>
        </xdr:cNvPr>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81115</xdr:rowOff>
    </xdr:from>
    <xdr:ext cx="469744" cy="259045"/>
    <xdr:sp macro="" textlink="">
      <xdr:nvSpPr>
        <xdr:cNvPr id="254" name="n_3aveValue【体育館・プール】&#10;一人当たり面積">
          <a:extLst>
            <a:ext uri="{FF2B5EF4-FFF2-40B4-BE49-F238E27FC236}">
              <a16:creationId xmlns:a16="http://schemas.microsoft.com/office/drawing/2014/main" id="{D90E064C-4883-45D7-BB70-E28F8746D535}"/>
            </a:ext>
          </a:extLst>
        </xdr:cNvPr>
        <xdr:cNvSpPr txBox="1"/>
      </xdr:nvSpPr>
      <xdr:spPr>
        <a:xfrm>
          <a:off x="7626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126836</xdr:rowOff>
    </xdr:from>
    <xdr:ext cx="469744" cy="259045"/>
    <xdr:sp macro="" textlink="">
      <xdr:nvSpPr>
        <xdr:cNvPr id="255" name="n_4aveValue【体育館・プール】&#10;一人当たり面積">
          <a:extLst>
            <a:ext uri="{FF2B5EF4-FFF2-40B4-BE49-F238E27FC236}">
              <a16:creationId xmlns:a16="http://schemas.microsoft.com/office/drawing/2014/main" id="{56925913-EA23-4661-937C-AA2F23597628}"/>
            </a:ext>
          </a:extLst>
        </xdr:cNvPr>
        <xdr:cNvSpPr txBox="1"/>
      </xdr:nvSpPr>
      <xdr:spPr>
        <a:xfrm>
          <a:off x="6737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41201</xdr:rowOff>
    </xdr:from>
    <xdr:ext cx="469744" cy="259045"/>
    <xdr:sp macro="" textlink="">
      <xdr:nvSpPr>
        <xdr:cNvPr id="256" name="n_1mainValue【体育館・プール】&#10;一人当たり面積">
          <a:extLst>
            <a:ext uri="{FF2B5EF4-FFF2-40B4-BE49-F238E27FC236}">
              <a16:creationId xmlns:a16="http://schemas.microsoft.com/office/drawing/2014/main" id="{117E44FD-03F9-47F5-9322-95579B07A2DA}"/>
            </a:ext>
          </a:extLst>
        </xdr:cNvPr>
        <xdr:cNvSpPr txBox="1"/>
      </xdr:nvSpPr>
      <xdr:spPr>
        <a:xfrm>
          <a:off x="9391727" y="964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80390</xdr:rowOff>
    </xdr:from>
    <xdr:ext cx="469744" cy="259045"/>
    <xdr:sp macro="" textlink="">
      <xdr:nvSpPr>
        <xdr:cNvPr id="257" name="n_2mainValue【体育館・プール】&#10;一人当たり面積">
          <a:extLst>
            <a:ext uri="{FF2B5EF4-FFF2-40B4-BE49-F238E27FC236}">
              <a16:creationId xmlns:a16="http://schemas.microsoft.com/office/drawing/2014/main" id="{AEA79FAA-833B-4C9A-850A-5A3EAA420CEE}"/>
            </a:ext>
          </a:extLst>
        </xdr:cNvPr>
        <xdr:cNvSpPr txBox="1"/>
      </xdr:nvSpPr>
      <xdr:spPr>
        <a:xfrm>
          <a:off x="8515427" y="96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111958</xdr:rowOff>
    </xdr:from>
    <xdr:ext cx="469744" cy="259045"/>
    <xdr:sp macro="" textlink="">
      <xdr:nvSpPr>
        <xdr:cNvPr id="258" name="n_3mainValue【体育館・プール】&#10;一人当たり面積">
          <a:extLst>
            <a:ext uri="{FF2B5EF4-FFF2-40B4-BE49-F238E27FC236}">
              <a16:creationId xmlns:a16="http://schemas.microsoft.com/office/drawing/2014/main" id="{7D5690D4-B639-4AE2-B96E-B3BA79338F74}"/>
            </a:ext>
          </a:extLst>
        </xdr:cNvPr>
        <xdr:cNvSpPr txBox="1"/>
      </xdr:nvSpPr>
      <xdr:spPr>
        <a:xfrm>
          <a:off x="7626427" y="971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77668</xdr:rowOff>
    </xdr:from>
    <xdr:ext cx="469744" cy="259045"/>
    <xdr:sp macro="" textlink="">
      <xdr:nvSpPr>
        <xdr:cNvPr id="259" name="n_4mainValue【体育館・プール】&#10;一人当たり面積">
          <a:extLst>
            <a:ext uri="{FF2B5EF4-FFF2-40B4-BE49-F238E27FC236}">
              <a16:creationId xmlns:a16="http://schemas.microsoft.com/office/drawing/2014/main" id="{1982E346-65FC-43F4-A872-47E9FB9CA74A}"/>
            </a:ext>
          </a:extLst>
        </xdr:cNvPr>
        <xdr:cNvSpPr txBox="1"/>
      </xdr:nvSpPr>
      <xdr:spPr>
        <a:xfrm>
          <a:off x="6737427" y="985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C5F042F5-BA50-4E51-BA6E-E4838205CB0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6922243D-BF18-4A3A-B24E-73D31843F4A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EDFC643E-2763-4350-AB7F-CAE6EA27B06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ACD6FD1F-3997-4AFA-87FF-C17C2CCD35F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E0ED327D-8F75-4B40-933F-34610895274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592F289-2C9C-48DB-A2C0-009F1F2B0F5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DEA5FBE7-A3C9-45B6-9FCF-60CE7E97450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7E4604D4-AC47-4F07-9145-68578645886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912BB254-AEF5-414C-B988-4349AE84A9D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5C71D6BC-420C-4403-927E-E4791471095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173706DE-92B3-40F2-9A38-6DD47BA2851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E6CFC71A-CCA0-4CC1-9D95-6162C023404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49DB9B10-9DAF-4075-ABA9-841A4B77AC6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A2762C6-922A-4691-9125-9E0F76FF641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CD08DDEA-489D-4D3F-AA1F-F73755CF891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B002820E-EC2C-4DC2-8875-7D65C48E7D4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E2EBEE90-D36D-4842-B166-9260B334530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9AA8D78-4AC8-4C9F-BA2E-BD6F60EA387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83AA4378-9998-4462-AC49-2E4DB9DFD77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8A1220FA-64AB-4698-83F2-649DE9D17E3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9DA8FC13-6549-4E00-91EC-9F9188075E2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AA6142B0-7064-4D2D-A80B-C8BA4F3F3FD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D3A3B0C8-98B0-488B-8B63-3F9E64774DF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6E7AFF3-C733-4EBD-98B1-0E730A6C7DE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1BEAF220-16FB-4241-B8DD-362C254A7ED1}"/>
            </a:ext>
          </a:extLst>
        </xdr:cNvPr>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C1BADB7E-BAA0-49C1-AEEA-10620164F3B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0C59875D-6045-4C24-904B-57D75C8BAE1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F7CEB5FB-1C09-4EBD-AA5A-1471D1DD23AD}"/>
            </a:ext>
          </a:extLst>
        </xdr:cNvPr>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88" name="直線コネクタ 287">
          <a:extLst>
            <a:ext uri="{FF2B5EF4-FFF2-40B4-BE49-F238E27FC236}">
              <a16:creationId xmlns:a16="http://schemas.microsoft.com/office/drawing/2014/main" id="{8C526327-691E-4E67-A358-B422E6C700DB}"/>
            </a:ext>
          </a:extLst>
        </xdr:cNvPr>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A490BD61-905D-489B-B322-AD9836CA36F5}"/>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90" name="フローチャート: 判断 289">
          <a:extLst>
            <a:ext uri="{FF2B5EF4-FFF2-40B4-BE49-F238E27FC236}">
              <a16:creationId xmlns:a16="http://schemas.microsoft.com/office/drawing/2014/main" id="{D19F0148-CB42-4BE2-88ED-9795C5EEB40D}"/>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91" name="フローチャート: 判断 290">
          <a:extLst>
            <a:ext uri="{FF2B5EF4-FFF2-40B4-BE49-F238E27FC236}">
              <a16:creationId xmlns:a16="http://schemas.microsoft.com/office/drawing/2014/main" id="{8B877241-8AA5-49BE-B59B-FB145ED03DA6}"/>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92" name="フローチャート: 判断 291">
          <a:extLst>
            <a:ext uri="{FF2B5EF4-FFF2-40B4-BE49-F238E27FC236}">
              <a16:creationId xmlns:a16="http://schemas.microsoft.com/office/drawing/2014/main" id="{4CC00930-107C-4AE3-B985-8A9A5D0B0573}"/>
            </a:ext>
          </a:extLst>
        </xdr:cNvPr>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93" name="フローチャート: 判断 292">
          <a:extLst>
            <a:ext uri="{FF2B5EF4-FFF2-40B4-BE49-F238E27FC236}">
              <a16:creationId xmlns:a16="http://schemas.microsoft.com/office/drawing/2014/main" id="{462DA8FF-F8EA-4778-9D99-FA8DFFBEB569}"/>
            </a:ext>
          </a:extLst>
        </xdr:cNvPr>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94" name="フローチャート: 判断 293">
          <a:extLst>
            <a:ext uri="{FF2B5EF4-FFF2-40B4-BE49-F238E27FC236}">
              <a16:creationId xmlns:a16="http://schemas.microsoft.com/office/drawing/2014/main" id="{730294C4-3731-4525-ABC1-D45ABAE9BD29}"/>
            </a:ext>
          </a:extLst>
        </xdr:cNvPr>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F891C6B-FCAD-489E-AE11-F37BBE0346F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D01080B-DAFE-4772-8E36-78EBC5E03BD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C7DF11-8A95-47BD-928B-9B41EEBB05A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09A350F-2297-4472-BC35-8F189092BB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F55714E-D092-4284-A15A-D7F0D5AA752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300" name="楕円 299">
          <a:extLst>
            <a:ext uri="{FF2B5EF4-FFF2-40B4-BE49-F238E27FC236}">
              <a16:creationId xmlns:a16="http://schemas.microsoft.com/office/drawing/2014/main" id="{D270B317-B8C7-492D-B521-555CB3A6322F}"/>
            </a:ext>
          </a:extLst>
        </xdr:cNvPr>
        <xdr:cNvSpPr/>
      </xdr:nvSpPr>
      <xdr:spPr>
        <a:xfrm>
          <a:off x="45847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52088</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10CCDC67-AAF8-44C7-998B-41214E1F290B}"/>
            </a:ext>
          </a:extLst>
        </xdr:cNvPr>
        <xdr:cNvSpPr txBox="1"/>
      </xdr:nvSpPr>
      <xdr:spPr>
        <a:xfrm>
          <a:off x="4673600"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76836</xdr:rowOff>
    </xdr:from>
    <xdr:to>
      <xdr:col>20</xdr:col>
      <xdr:colOff>38100</xdr:colOff>
      <xdr:row>81</xdr:row>
      <xdr:rowOff>6986</xdr:rowOff>
    </xdr:to>
    <xdr:sp macro="" textlink="">
      <xdr:nvSpPr>
        <xdr:cNvPr id="302" name="楕円 301">
          <a:extLst>
            <a:ext uri="{FF2B5EF4-FFF2-40B4-BE49-F238E27FC236}">
              <a16:creationId xmlns:a16="http://schemas.microsoft.com/office/drawing/2014/main" id="{2CB4803B-84F3-48E7-A1B6-118987FB7139}"/>
            </a:ext>
          </a:extLst>
        </xdr:cNvPr>
        <xdr:cNvSpPr/>
      </xdr:nvSpPr>
      <xdr:spPr>
        <a:xfrm>
          <a:off x="3746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127636</xdr:rowOff>
    </xdr:from>
    <xdr:to>
      <xdr:col>24</xdr:col>
      <xdr:colOff>63500</xdr:colOff>
      <xdr:row>81</xdr:row>
      <xdr:rowOff>80011</xdr:rowOff>
    </xdr:to>
    <xdr:cxnSp macro="">
      <xdr:nvCxnSpPr>
        <xdr:cNvPr id="303" name="直線コネクタ 302">
          <a:extLst>
            <a:ext uri="{FF2B5EF4-FFF2-40B4-BE49-F238E27FC236}">
              <a16:creationId xmlns:a16="http://schemas.microsoft.com/office/drawing/2014/main" id="{11E3FF87-0B9C-47DF-8965-EE5E7A80330C}"/>
            </a:ext>
          </a:extLst>
        </xdr:cNvPr>
        <xdr:cNvCxnSpPr/>
      </xdr:nvCxnSpPr>
      <xdr:spPr>
        <a:xfrm>
          <a:off x="3797300" y="13843636"/>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143511</xdr:rowOff>
    </xdr:from>
    <xdr:to>
      <xdr:col>15</xdr:col>
      <xdr:colOff>101600</xdr:colOff>
      <xdr:row>80</xdr:row>
      <xdr:rowOff>73661</xdr:rowOff>
    </xdr:to>
    <xdr:sp macro="" textlink="">
      <xdr:nvSpPr>
        <xdr:cNvPr id="304" name="楕円 303">
          <a:extLst>
            <a:ext uri="{FF2B5EF4-FFF2-40B4-BE49-F238E27FC236}">
              <a16:creationId xmlns:a16="http://schemas.microsoft.com/office/drawing/2014/main" id="{6C5E6A66-BCD9-4FA5-9533-9403F61133E4}"/>
            </a:ext>
          </a:extLst>
        </xdr:cNvPr>
        <xdr:cNvSpPr/>
      </xdr:nvSpPr>
      <xdr:spPr>
        <a:xfrm>
          <a:off x="2857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22861</xdr:rowOff>
    </xdr:from>
    <xdr:to>
      <xdr:col>19</xdr:col>
      <xdr:colOff>177800</xdr:colOff>
      <xdr:row>80</xdr:row>
      <xdr:rowOff>127636</xdr:rowOff>
    </xdr:to>
    <xdr:cxnSp macro="">
      <xdr:nvCxnSpPr>
        <xdr:cNvPr id="305" name="直線コネクタ 304">
          <a:extLst>
            <a:ext uri="{FF2B5EF4-FFF2-40B4-BE49-F238E27FC236}">
              <a16:creationId xmlns:a16="http://schemas.microsoft.com/office/drawing/2014/main" id="{56804304-7EB8-42A8-A6C6-01E2B3893585}"/>
            </a:ext>
          </a:extLst>
        </xdr:cNvPr>
        <xdr:cNvCxnSpPr/>
      </xdr:nvCxnSpPr>
      <xdr:spPr>
        <a:xfrm>
          <a:off x="2908300" y="13738861"/>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6350</xdr:rowOff>
    </xdr:from>
    <xdr:to>
      <xdr:col>10</xdr:col>
      <xdr:colOff>165100</xdr:colOff>
      <xdr:row>79</xdr:row>
      <xdr:rowOff>107950</xdr:rowOff>
    </xdr:to>
    <xdr:sp macro="" textlink="">
      <xdr:nvSpPr>
        <xdr:cNvPr id="306" name="楕円 305">
          <a:extLst>
            <a:ext uri="{FF2B5EF4-FFF2-40B4-BE49-F238E27FC236}">
              <a16:creationId xmlns:a16="http://schemas.microsoft.com/office/drawing/2014/main" id="{CEB9851D-B805-4DB1-86A6-339961360CB0}"/>
            </a:ext>
          </a:extLst>
        </xdr:cNvPr>
        <xdr:cNvSpPr/>
      </xdr:nvSpPr>
      <xdr:spPr>
        <a:xfrm>
          <a:off x="1968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57150</xdr:rowOff>
    </xdr:from>
    <xdr:to>
      <xdr:col>15</xdr:col>
      <xdr:colOff>50800</xdr:colOff>
      <xdr:row>80</xdr:row>
      <xdr:rowOff>22861</xdr:rowOff>
    </xdr:to>
    <xdr:cxnSp macro="">
      <xdr:nvCxnSpPr>
        <xdr:cNvPr id="307" name="直線コネクタ 306">
          <a:extLst>
            <a:ext uri="{FF2B5EF4-FFF2-40B4-BE49-F238E27FC236}">
              <a16:creationId xmlns:a16="http://schemas.microsoft.com/office/drawing/2014/main" id="{42F33B74-D049-4987-87EF-BCEE6B6A4668}"/>
            </a:ext>
          </a:extLst>
        </xdr:cNvPr>
        <xdr:cNvCxnSpPr/>
      </xdr:nvCxnSpPr>
      <xdr:spPr>
        <a:xfrm>
          <a:off x="2019300" y="136017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143511</xdr:rowOff>
    </xdr:from>
    <xdr:to>
      <xdr:col>6</xdr:col>
      <xdr:colOff>38100</xdr:colOff>
      <xdr:row>79</xdr:row>
      <xdr:rowOff>73661</xdr:rowOff>
    </xdr:to>
    <xdr:sp macro="" textlink="">
      <xdr:nvSpPr>
        <xdr:cNvPr id="308" name="楕円 307">
          <a:extLst>
            <a:ext uri="{FF2B5EF4-FFF2-40B4-BE49-F238E27FC236}">
              <a16:creationId xmlns:a16="http://schemas.microsoft.com/office/drawing/2014/main" id="{1ED0EDE4-C2F5-4A96-A2F0-281C31975C0D}"/>
            </a:ext>
          </a:extLst>
        </xdr:cNvPr>
        <xdr:cNvSpPr/>
      </xdr:nvSpPr>
      <xdr:spPr>
        <a:xfrm>
          <a:off x="1079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22861</xdr:rowOff>
    </xdr:from>
    <xdr:to>
      <xdr:col>10</xdr:col>
      <xdr:colOff>114300</xdr:colOff>
      <xdr:row>79</xdr:row>
      <xdr:rowOff>57150</xdr:rowOff>
    </xdr:to>
    <xdr:cxnSp macro="">
      <xdr:nvCxnSpPr>
        <xdr:cNvPr id="309" name="直線コネクタ 308">
          <a:extLst>
            <a:ext uri="{FF2B5EF4-FFF2-40B4-BE49-F238E27FC236}">
              <a16:creationId xmlns:a16="http://schemas.microsoft.com/office/drawing/2014/main" id="{EA3149AA-84DD-474C-B9A1-4D5DBD8AEC86}"/>
            </a:ext>
          </a:extLst>
        </xdr:cNvPr>
        <xdr:cNvCxnSpPr/>
      </xdr:nvCxnSpPr>
      <xdr:spPr>
        <a:xfrm>
          <a:off x="1130300" y="135674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310" name="n_1aveValue【福祉施設】&#10;有形固定資産減価償却率">
          <a:extLst>
            <a:ext uri="{FF2B5EF4-FFF2-40B4-BE49-F238E27FC236}">
              <a16:creationId xmlns:a16="http://schemas.microsoft.com/office/drawing/2014/main" id="{96C5A3B3-30C1-41C0-ABFB-D481D23A6D2A}"/>
            </a:ext>
          </a:extLst>
        </xdr:cNvPr>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95266</xdr:rowOff>
    </xdr:from>
    <xdr:ext cx="405111" cy="259045"/>
    <xdr:sp macro="" textlink="">
      <xdr:nvSpPr>
        <xdr:cNvPr id="311" name="n_2aveValue【福祉施設】&#10;有形固定資産減価償却率">
          <a:extLst>
            <a:ext uri="{FF2B5EF4-FFF2-40B4-BE49-F238E27FC236}">
              <a16:creationId xmlns:a16="http://schemas.microsoft.com/office/drawing/2014/main" id="{D74D4151-3B14-4567-B377-0F9EC30600F8}"/>
            </a:ext>
          </a:extLst>
        </xdr:cNvPr>
        <xdr:cNvSpPr txBox="1"/>
      </xdr:nvSpPr>
      <xdr:spPr>
        <a:xfrm>
          <a:off x="2705744" y="1398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59072</xdr:rowOff>
    </xdr:from>
    <xdr:ext cx="405111" cy="259045"/>
    <xdr:sp macro="" textlink="">
      <xdr:nvSpPr>
        <xdr:cNvPr id="312" name="n_3aveValue【福祉施設】&#10;有形固定資産減価償却率">
          <a:extLst>
            <a:ext uri="{FF2B5EF4-FFF2-40B4-BE49-F238E27FC236}">
              <a16:creationId xmlns:a16="http://schemas.microsoft.com/office/drawing/2014/main" id="{2342C7CB-2E3E-406B-89E2-DBADA57D8D94}"/>
            </a:ext>
          </a:extLst>
        </xdr:cNvPr>
        <xdr:cNvSpPr txBox="1"/>
      </xdr:nvSpPr>
      <xdr:spPr>
        <a:xfrm>
          <a:off x="1816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102888</xdr:rowOff>
    </xdr:from>
    <xdr:ext cx="405111" cy="259045"/>
    <xdr:sp macro="" textlink="">
      <xdr:nvSpPr>
        <xdr:cNvPr id="313" name="n_4aveValue【福祉施設】&#10;有形固定資産減価償却率">
          <a:extLst>
            <a:ext uri="{FF2B5EF4-FFF2-40B4-BE49-F238E27FC236}">
              <a16:creationId xmlns:a16="http://schemas.microsoft.com/office/drawing/2014/main" id="{C956E95D-93EA-4985-A32B-82B7C56B0F96}"/>
            </a:ext>
          </a:extLst>
        </xdr:cNvPr>
        <xdr:cNvSpPr txBox="1"/>
      </xdr:nvSpPr>
      <xdr:spPr>
        <a:xfrm>
          <a:off x="927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23513</xdr:rowOff>
    </xdr:from>
    <xdr:ext cx="405111" cy="259045"/>
    <xdr:sp macro="" textlink="">
      <xdr:nvSpPr>
        <xdr:cNvPr id="314" name="n_1mainValue【福祉施設】&#10;有形固定資産減価償却率">
          <a:extLst>
            <a:ext uri="{FF2B5EF4-FFF2-40B4-BE49-F238E27FC236}">
              <a16:creationId xmlns:a16="http://schemas.microsoft.com/office/drawing/2014/main" id="{B08D8EC6-4865-4307-B965-D1DFC12CABBC}"/>
            </a:ext>
          </a:extLst>
        </xdr:cNvPr>
        <xdr:cNvSpPr txBox="1"/>
      </xdr:nvSpPr>
      <xdr:spPr>
        <a:xfrm>
          <a:off x="3582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90188</xdr:rowOff>
    </xdr:from>
    <xdr:ext cx="405111" cy="259045"/>
    <xdr:sp macro="" textlink="">
      <xdr:nvSpPr>
        <xdr:cNvPr id="315" name="n_2mainValue【福祉施設】&#10;有形固定資産減価償却率">
          <a:extLst>
            <a:ext uri="{FF2B5EF4-FFF2-40B4-BE49-F238E27FC236}">
              <a16:creationId xmlns:a16="http://schemas.microsoft.com/office/drawing/2014/main" id="{74DBF674-5232-4A8B-B79C-71FDF7C43B53}"/>
            </a:ext>
          </a:extLst>
        </xdr:cNvPr>
        <xdr:cNvSpPr txBox="1"/>
      </xdr:nvSpPr>
      <xdr:spPr>
        <a:xfrm>
          <a:off x="2705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124477</xdr:rowOff>
    </xdr:from>
    <xdr:ext cx="405111" cy="259045"/>
    <xdr:sp macro="" textlink="">
      <xdr:nvSpPr>
        <xdr:cNvPr id="316" name="n_3mainValue【福祉施設】&#10;有形固定資産減価償却率">
          <a:extLst>
            <a:ext uri="{FF2B5EF4-FFF2-40B4-BE49-F238E27FC236}">
              <a16:creationId xmlns:a16="http://schemas.microsoft.com/office/drawing/2014/main" id="{D184A781-413D-43F7-B07A-2778F9D02DB5}"/>
            </a:ext>
          </a:extLst>
        </xdr:cNvPr>
        <xdr:cNvSpPr txBox="1"/>
      </xdr:nvSpPr>
      <xdr:spPr>
        <a:xfrm>
          <a:off x="1816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90188</xdr:rowOff>
    </xdr:from>
    <xdr:ext cx="405111" cy="259045"/>
    <xdr:sp macro="" textlink="">
      <xdr:nvSpPr>
        <xdr:cNvPr id="317" name="n_4mainValue【福祉施設】&#10;有形固定資産減価償却率">
          <a:extLst>
            <a:ext uri="{FF2B5EF4-FFF2-40B4-BE49-F238E27FC236}">
              <a16:creationId xmlns:a16="http://schemas.microsoft.com/office/drawing/2014/main" id="{D1006300-A8EA-4FA5-88B4-F248AC9B1261}"/>
            </a:ext>
          </a:extLst>
        </xdr:cNvPr>
        <xdr:cNvSpPr txBox="1"/>
      </xdr:nvSpPr>
      <xdr:spPr>
        <a:xfrm>
          <a:off x="927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5A48847B-9C49-42E1-8661-0DBC8919A6A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370E67B4-F3B4-4D05-BA11-00BF1104684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3647C07E-33A0-4FBC-BDBA-CA7F4A7549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E8B9518E-EA87-4F6A-A171-F273A4A060E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E0A920B0-0B50-45D3-911D-9B80B7F622B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289BADC2-5BEE-43DE-BA3C-1B8B654896C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8A8BF099-B811-4556-A8E0-EC97830F3B4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AD580F35-73CA-488A-81D7-1C6BFF63B8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516A6CEC-4554-40A0-9E37-D5D1DCD0F83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A5813CBD-3CA6-46D5-BD5B-3C879DDEAB0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BB42C3D0-78B8-480C-98AA-17DC17C3C22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840CE6ED-A07B-4290-B5C8-C730A2654DB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7A393B3B-3E05-4128-BAFA-F6B0C81DCB6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1A4CEF23-7163-4C0B-B343-62B6AE38E96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3D9D96AE-4360-4702-8E35-C84FD582FDD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3C1F44DC-DC0C-4BA9-9964-983E552AA86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49582CB0-9D1F-4DBB-B008-8D5CD14496B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42C934BF-CB10-414D-AB38-2EE62465A1E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59624B7D-707C-4E49-AB4C-65B0397F6AB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6BBC85FB-A978-4C7E-B856-5A5079AEC9F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FD380EC-B4F8-461C-AE3E-5A7D77F08DF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BAE67928-F456-43D8-9B44-33A3DDCDC28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CDB5DDF4-043D-4E57-B4E2-8063EEA0440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341" name="直線コネクタ 340">
          <a:extLst>
            <a:ext uri="{FF2B5EF4-FFF2-40B4-BE49-F238E27FC236}">
              <a16:creationId xmlns:a16="http://schemas.microsoft.com/office/drawing/2014/main" id="{84BAE096-3206-456B-B320-A2497C7EDAF0}"/>
            </a:ext>
          </a:extLst>
        </xdr:cNvPr>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342" name="【福祉施設】&#10;一人当たり面積最小値テキスト">
          <a:extLst>
            <a:ext uri="{FF2B5EF4-FFF2-40B4-BE49-F238E27FC236}">
              <a16:creationId xmlns:a16="http://schemas.microsoft.com/office/drawing/2014/main" id="{298158DD-43BE-4A72-9D01-B7227674890B}"/>
            </a:ext>
          </a:extLst>
        </xdr:cNvPr>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343" name="直線コネクタ 342">
          <a:extLst>
            <a:ext uri="{FF2B5EF4-FFF2-40B4-BE49-F238E27FC236}">
              <a16:creationId xmlns:a16="http://schemas.microsoft.com/office/drawing/2014/main" id="{8C7DE7DA-3450-4149-9772-1E781E188FD3}"/>
            </a:ext>
          </a:extLst>
        </xdr:cNvPr>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44" name="【福祉施設】&#10;一人当たり面積最大値テキスト">
          <a:extLst>
            <a:ext uri="{FF2B5EF4-FFF2-40B4-BE49-F238E27FC236}">
              <a16:creationId xmlns:a16="http://schemas.microsoft.com/office/drawing/2014/main" id="{201BDA9F-EE87-4C4D-BA9F-F000CA4E7D38}"/>
            </a:ext>
          </a:extLst>
        </xdr:cNvPr>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45" name="直線コネクタ 344">
          <a:extLst>
            <a:ext uri="{FF2B5EF4-FFF2-40B4-BE49-F238E27FC236}">
              <a16:creationId xmlns:a16="http://schemas.microsoft.com/office/drawing/2014/main" id="{76811E89-0B2E-40A1-8078-A9E509932B12}"/>
            </a:ext>
          </a:extLst>
        </xdr:cNvPr>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102888</xdr:rowOff>
    </xdr:from>
    <xdr:ext cx="469744" cy="259045"/>
    <xdr:sp macro="" textlink="">
      <xdr:nvSpPr>
        <xdr:cNvPr id="346" name="【福祉施設】&#10;一人当たり面積平均値テキスト">
          <a:extLst>
            <a:ext uri="{FF2B5EF4-FFF2-40B4-BE49-F238E27FC236}">
              <a16:creationId xmlns:a16="http://schemas.microsoft.com/office/drawing/2014/main" id="{1D61871D-F85E-400F-9E82-C1A97C42AF61}"/>
            </a:ext>
          </a:extLst>
        </xdr:cNvPr>
        <xdr:cNvSpPr txBox="1"/>
      </xdr:nvSpPr>
      <xdr:spPr>
        <a:xfrm>
          <a:off x="10515600" y="1433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47" name="フローチャート: 判断 346">
          <a:extLst>
            <a:ext uri="{FF2B5EF4-FFF2-40B4-BE49-F238E27FC236}">
              <a16:creationId xmlns:a16="http://schemas.microsoft.com/office/drawing/2014/main" id="{D9A73F7E-AD5E-4D34-8EEE-5CF4C5C394AF}"/>
            </a:ext>
          </a:extLst>
        </xdr:cNvPr>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348" name="フローチャート: 判断 347">
          <a:extLst>
            <a:ext uri="{FF2B5EF4-FFF2-40B4-BE49-F238E27FC236}">
              <a16:creationId xmlns:a16="http://schemas.microsoft.com/office/drawing/2014/main" id="{4AAA337A-F235-4B7C-B7E9-44DED0AF2F36}"/>
            </a:ext>
          </a:extLst>
        </xdr:cNvPr>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49" name="フローチャート: 判断 348">
          <a:extLst>
            <a:ext uri="{FF2B5EF4-FFF2-40B4-BE49-F238E27FC236}">
              <a16:creationId xmlns:a16="http://schemas.microsoft.com/office/drawing/2014/main" id="{D23D4BCC-A564-43D2-80BC-9AC8A0F930E8}"/>
            </a:ext>
          </a:extLst>
        </xdr:cNvPr>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350" name="フローチャート: 判断 349">
          <a:extLst>
            <a:ext uri="{FF2B5EF4-FFF2-40B4-BE49-F238E27FC236}">
              <a16:creationId xmlns:a16="http://schemas.microsoft.com/office/drawing/2014/main" id="{642CC9D7-8B25-42D3-8D2A-522E7D5B0647}"/>
            </a:ext>
          </a:extLst>
        </xdr:cNvPr>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51" name="フローチャート: 判断 350">
          <a:extLst>
            <a:ext uri="{FF2B5EF4-FFF2-40B4-BE49-F238E27FC236}">
              <a16:creationId xmlns:a16="http://schemas.microsoft.com/office/drawing/2014/main" id="{CB232C2B-178D-463C-A2FF-E52CAF72EE3B}"/>
            </a:ext>
          </a:extLst>
        </xdr:cNvPr>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44A9EF8-F729-42FC-8E28-739A76213FF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5ABEDCFC-3AB3-4E8C-931E-15608AE6EA7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3F8E93A-A566-4524-A026-1C6302B13CD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DE7361E-5F10-4697-87C3-52640910560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2EC77FE-FADD-44D7-B0A1-F66163463E5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168275</xdr:rowOff>
    </xdr:from>
    <xdr:to>
      <xdr:col>55</xdr:col>
      <xdr:colOff>50800</xdr:colOff>
      <xdr:row>78</xdr:row>
      <xdr:rowOff>98425</xdr:rowOff>
    </xdr:to>
    <xdr:sp macro="" textlink="">
      <xdr:nvSpPr>
        <xdr:cNvPr id="357" name="楕円 356">
          <a:extLst>
            <a:ext uri="{FF2B5EF4-FFF2-40B4-BE49-F238E27FC236}">
              <a16:creationId xmlns:a16="http://schemas.microsoft.com/office/drawing/2014/main" id="{E5B08D77-1CE5-4291-BB4B-49AAC62037A3}"/>
            </a:ext>
          </a:extLst>
        </xdr:cNvPr>
        <xdr:cNvSpPr/>
      </xdr:nvSpPr>
      <xdr:spPr>
        <a:xfrm>
          <a:off x="104267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121302</xdr:rowOff>
    </xdr:from>
    <xdr:ext cx="469744" cy="259045"/>
    <xdr:sp macro="" textlink="">
      <xdr:nvSpPr>
        <xdr:cNvPr id="358" name="【福祉施設】&#10;一人当たり面積該当値テキスト">
          <a:extLst>
            <a:ext uri="{FF2B5EF4-FFF2-40B4-BE49-F238E27FC236}">
              <a16:creationId xmlns:a16="http://schemas.microsoft.com/office/drawing/2014/main" id="{8245474D-AC25-4D99-BF05-05C93A6F092F}"/>
            </a:ext>
          </a:extLst>
        </xdr:cNvPr>
        <xdr:cNvSpPr txBox="1"/>
      </xdr:nvSpPr>
      <xdr:spPr>
        <a:xfrm>
          <a:off x="10515600"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42545</xdr:rowOff>
    </xdr:from>
    <xdr:to>
      <xdr:col>50</xdr:col>
      <xdr:colOff>165100</xdr:colOff>
      <xdr:row>78</xdr:row>
      <xdr:rowOff>144145</xdr:rowOff>
    </xdr:to>
    <xdr:sp macro="" textlink="">
      <xdr:nvSpPr>
        <xdr:cNvPr id="359" name="楕円 358">
          <a:extLst>
            <a:ext uri="{FF2B5EF4-FFF2-40B4-BE49-F238E27FC236}">
              <a16:creationId xmlns:a16="http://schemas.microsoft.com/office/drawing/2014/main" id="{20A727C5-BF5B-4BA0-A9B1-D235E2DBC94E}"/>
            </a:ext>
          </a:extLst>
        </xdr:cNvPr>
        <xdr:cNvSpPr/>
      </xdr:nvSpPr>
      <xdr:spPr>
        <a:xfrm>
          <a:off x="9588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47625</xdr:rowOff>
    </xdr:from>
    <xdr:to>
      <xdr:col>55</xdr:col>
      <xdr:colOff>0</xdr:colOff>
      <xdr:row>78</xdr:row>
      <xdr:rowOff>93345</xdr:rowOff>
    </xdr:to>
    <xdr:cxnSp macro="">
      <xdr:nvCxnSpPr>
        <xdr:cNvPr id="360" name="直線コネクタ 359">
          <a:extLst>
            <a:ext uri="{FF2B5EF4-FFF2-40B4-BE49-F238E27FC236}">
              <a16:creationId xmlns:a16="http://schemas.microsoft.com/office/drawing/2014/main" id="{BDE0B029-465D-4693-B8D1-10775E743E5D}"/>
            </a:ext>
          </a:extLst>
        </xdr:cNvPr>
        <xdr:cNvCxnSpPr/>
      </xdr:nvCxnSpPr>
      <xdr:spPr>
        <a:xfrm flipV="1">
          <a:off x="9639300" y="134207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124461</xdr:rowOff>
    </xdr:from>
    <xdr:to>
      <xdr:col>46</xdr:col>
      <xdr:colOff>38100</xdr:colOff>
      <xdr:row>81</xdr:row>
      <xdr:rowOff>54611</xdr:rowOff>
    </xdr:to>
    <xdr:sp macro="" textlink="">
      <xdr:nvSpPr>
        <xdr:cNvPr id="361" name="楕円 360">
          <a:extLst>
            <a:ext uri="{FF2B5EF4-FFF2-40B4-BE49-F238E27FC236}">
              <a16:creationId xmlns:a16="http://schemas.microsoft.com/office/drawing/2014/main" id="{02B20D7B-7B10-478A-A343-0DD0B790DC43}"/>
            </a:ext>
          </a:extLst>
        </xdr:cNvPr>
        <xdr:cNvSpPr/>
      </xdr:nvSpPr>
      <xdr:spPr>
        <a:xfrm>
          <a:off x="8699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93345</xdr:rowOff>
    </xdr:from>
    <xdr:to>
      <xdr:col>50</xdr:col>
      <xdr:colOff>114300</xdr:colOff>
      <xdr:row>81</xdr:row>
      <xdr:rowOff>3811</xdr:rowOff>
    </xdr:to>
    <xdr:cxnSp macro="">
      <xdr:nvCxnSpPr>
        <xdr:cNvPr id="362" name="直線コネクタ 361">
          <a:extLst>
            <a:ext uri="{FF2B5EF4-FFF2-40B4-BE49-F238E27FC236}">
              <a16:creationId xmlns:a16="http://schemas.microsoft.com/office/drawing/2014/main" id="{74DCBC8D-8E46-41D7-BCC3-CE515EA4FC1F}"/>
            </a:ext>
          </a:extLst>
        </xdr:cNvPr>
        <xdr:cNvCxnSpPr/>
      </xdr:nvCxnSpPr>
      <xdr:spPr>
        <a:xfrm flipV="1">
          <a:off x="8750300" y="13466445"/>
          <a:ext cx="889000" cy="4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149225</xdr:rowOff>
    </xdr:from>
    <xdr:to>
      <xdr:col>41</xdr:col>
      <xdr:colOff>101600</xdr:colOff>
      <xdr:row>81</xdr:row>
      <xdr:rowOff>79375</xdr:rowOff>
    </xdr:to>
    <xdr:sp macro="" textlink="">
      <xdr:nvSpPr>
        <xdr:cNvPr id="363" name="楕円 362">
          <a:extLst>
            <a:ext uri="{FF2B5EF4-FFF2-40B4-BE49-F238E27FC236}">
              <a16:creationId xmlns:a16="http://schemas.microsoft.com/office/drawing/2014/main" id="{EE3F4DA7-1EDD-412D-B5A5-2BB3BA863A10}"/>
            </a:ext>
          </a:extLst>
        </xdr:cNvPr>
        <xdr:cNvSpPr/>
      </xdr:nvSpPr>
      <xdr:spPr>
        <a:xfrm>
          <a:off x="7810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3811</xdr:rowOff>
    </xdr:from>
    <xdr:to>
      <xdr:col>45</xdr:col>
      <xdr:colOff>177800</xdr:colOff>
      <xdr:row>81</xdr:row>
      <xdr:rowOff>28575</xdr:rowOff>
    </xdr:to>
    <xdr:cxnSp macro="">
      <xdr:nvCxnSpPr>
        <xdr:cNvPr id="364" name="直線コネクタ 363">
          <a:extLst>
            <a:ext uri="{FF2B5EF4-FFF2-40B4-BE49-F238E27FC236}">
              <a16:creationId xmlns:a16="http://schemas.microsoft.com/office/drawing/2014/main" id="{07C2E33B-6FB1-42E5-A16F-B03C472250A5}"/>
            </a:ext>
          </a:extLst>
        </xdr:cNvPr>
        <xdr:cNvCxnSpPr/>
      </xdr:nvCxnSpPr>
      <xdr:spPr>
        <a:xfrm flipV="1">
          <a:off x="7861300" y="138912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71120</xdr:rowOff>
    </xdr:from>
    <xdr:to>
      <xdr:col>36</xdr:col>
      <xdr:colOff>165100</xdr:colOff>
      <xdr:row>82</xdr:row>
      <xdr:rowOff>1270</xdr:rowOff>
    </xdr:to>
    <xdr:sp macro="" textlink="">
      <xdr:nvSpPr>
        <xdr:cNvPr id="365" name="楕円 364">
          <a:extLst>
            <a:ext uri="{FF2B5EF4-FFF2-40B4-BE49-F238E27FC236}">
              <a16:creationId xmlns:a16="http://schemas.microsoft.com/office/drawing/2014/main" id="{04602B89-730B-4EBC-AC1A-1A210A33074C}"/>
            </a:ext>
          </a:extLst>
        </xdr:cNvPr>
        <xdr:cNvSpPr/>
      </xdr:nvSpPr>
      <xdr:spPr>
        <a:xfrm>
          <a:off x="6921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28575</xdr:rowOff>
    </xdr:from>
    <xdr:to>
      <xdr:col>41</xdr:col>
      <xdr:colOff>50800</xdr:colOff>
      <xdr:row>81</xdr:row>
      <xdr:rowOff>121920</xdr:rowOff>
    </xdr:to>
    <xdr:cxnSp macro="">
      <xdr:nvCxnSpPr>
        <xdr:cNvPr id="366" name="直線コネクタ 365">
          <a:extLst>
            <a:ext uri="{FF2B5EF4-FFF2-40B4-BE49-F238E27FC236}">
              <a16:creationId xmlns:a16="http://schemas.microsoft.com/office/drawing/2014/main" id="{778FF0FB-E2A7-46B0-A1C9-994D2BFAB7A6}"/>
            </a:ext>
          </a:extLst>
        </xdr:cNvPr>
        <xdr:cNvCxnSpPr/>
      </xdr:nvCxnSpPr>
      <xdr:spPr>
        <a:xfrm flipV="1">
          <a:off x="6972300" y="1391602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15257</xdr:rowOff>
    </xdr:from>
    <xdr:ext cx="469744" cy="259045"/>
    <xdr:sp macro="" textlink="">
      <xdr:nvSpPr>
        <xdr:cNvPr id="367" name="n_1aveValue【福祉施設】&#10;一人当たり面積">
          <a:extLst>
            <a:ext uri="{FF2B5EF4-FFF2-40B4-BE49-F238E27FC236}">
              <a16:creationId xmlns:a16="http://schemas.microsoft.com/office/drawing/2014/main" id="{B1286940-B9C6-4CA7-972D-2784934780E1}"/>
            </a:ext>
          </a:extLst>
        </xdr:cNvPr>
        <xdr:cNvSpPr txBox="1"/>
      </xdr:nvSpPr>
      <xdr:spPr>
        <a:xfrm>
          <a:off x="9391727"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40022</xdr:rowOff>
    </xdr:from>
    <xdr:ext cx="469744" cy="259045"/>
    <xdr:sp macro="" textlink="">
      <xdr:nvSpPr>
        <xdr:cNvPr id="368" name="n_2aveValue【福祉施設】&#10;一人当たり面積">
          <a:extLst>
            <a:ext uri="{FF2B5EF4-FFF2-40B4-BE49-F238E27FC236}">
              <a16:creationId xmlns:a16="http://schemas.microsoft.com/office/drawing/2014/main" id="{2B335D14-21B4-47AA-9213-E1E835C0FE7B}"/>
            </a:ext>
          </a:extLst>
        </xdr:cNvPr>
        <xdr:cNvSpPr txBox="1"/>
      </xdr:nvSpPr>
      <xdr:spPr>
        <a:xfrm>
          <a:off x="8515427"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80027</xdr:rowOff>
    </xdr:from>
    <xdr:ext cx="469744" cy="259045"/>
    <xdr:sp macro="" textlink="">
      <xdr:nvSpPr>
        <xdr:cNvPr id="369" name="n_3aveValue【福祉施設】&#10;一人当たり面積">
          <a:extLst>
            <a:ext uri="{FF2B5EF4-FFF2-40B4-BE49-F238E27FC236}">
              <a16:creationId xmlns:a16="http://schemas.microsoft.com/office/drawing/2014/main" id="{F34F922B-5A1E-44BB-9BB2-8AE825DFE06A}"/>
            </a:ext>
          </a:extLst>
        </xdr:cNvPr>
        <xdr:cNvSpPr txBox="1"/>
      </xdr:nvSpPr>
      <xdr:spPr>
        <a:xfrm>
          <a:off x="76264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112413</xdr:rowOff>
    </xdr:from>
    <xdr:ext cx="469744" cy="259045"/>
    <xdr:sp macro="" textlink="">
      <xdr:nvSpPr>
        <xdr:cNvPr id="370" name="n_4aveValue【福祉施設】&#10;一人当たり面積">
          <a:extLst>
            <a:ext uri="{FF2B5EF4-FFF2-40B4-BE49-F238E27FC236}">
              <a16:creationId xmlns:a16="http://schemas.microsoft.com/office/drawing/2014/main" id="{322B72B8-7716-4BC4-8D98-894DE9324A9C}"/>
            </a:ext>
          </a:extLst>
        </xdr:cNvPr>
        <xdr:cNvSpPr txBox="1"/>
      </xdr:nvSpPr>
      <xdr:spPr>
        <a:xfrm>
          <a:off x="6737427" y="1451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160672</xdr:rowOff>
    </xdr:from>
    <xdr:ext cx="469744" cy="259045"/>
    <xdr:sp macro="" textlink="">
      <xdr:nvSpPr>
        <xdr:cNvPr id="371" name="n_1mainValue【福祉施設】&#10;一人当たり面積">
          <a:extLst>
            <a:ext uri="{FF2B5EF4-FFF2-40B4-BE49-F238E27FC236}">
              <a16:creationId xmlns:a16="http://schemas.microsoft.com/office/drawing/2014/main" id="{8AD6767A-B14B-4961-9F3D-EE2B3ABC85B9}"/>
            </a:ext>
          </a:extLst>
        </xdr:cNvPr>
        <xdr:cNvSpPr txBox="1"/>
      </xdr:nvSpPr>
      <xdr:spPr>
        <a:xfrm>
          <a:off x="939172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71138</xdr:rowOff>
    </xdr:from>
    <xdr:ext cx="469744" cy="259045"/>
    <xdr:sp macro="" textlink="">
      <xdr:nvSpPr>
        <xdr:cNvPr id="372" name="n_2mainValue【福祉施設】&#10;一人当たり面積">
          <a:extLst>
            <a:ext uri="{FF2B5EF4-FFF2-40B4-BE49-F238E27FC236}">
              <a16:creationId xmlns:a16="http://schemas.microsoft.com/office/drawing/2014/main" id="{3BBA9171-6D7F-4C12-B1DA-81886E1EEDA0}"/>
            </a:ext>
          </a:extLst>
        </xdr:cNvPr>
        <xdr:cNvSpPr txBox="1"/>
      </xdr:nvSpPr>
      <xdr:spPr>
        <a:xfrm>
          <a:off x="85154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95902</xdr:rowOff>
    </xdr:from>
    <xdr:ext cx="469744" cy="259045"/>
    <xdr:sp macro="" textlink="">
      <xdr:nvSpPr>
        <xdr:cNvPr id="373" name="n_3mainValue【福祉施設】&#10;一人当たり面積">
          <a:extLst>
            <a:ext uri="{FF2B5EF4-FFF2-40B4-BE49-F238E27FC236}">
              <a16:creationId xmlns:a16="http://schemas.microsoft.com/office/drawing/2014/main" id="{6D6AA109-4505-4BDC-9B02-E10A5D09CAD6}"/>
            </a:ext>
          </a:extLst>
        </xdr:cNvPr>
        <xdr:cNvSpPr txBox="1"/>
      </xdr:nvSpPr>
      <xdr:spPr>
        <a:xfrm>
          <a:off x="7626427" y="1364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17797</xdr:rowOff>
    </xdr:from>
    <xdr:ext cx="469744" cy="259045"/>
    <xdr:sp macro="" textlink="">
      <xdr:nvSpPr>
        <xdr:cNvPr id="374" name="n_4mainValue【福祉施設】&#10;一人当たり面積">
          <a:extLst>
            <a:ext uri="{FF2B5EF4-FFF2-40B4-BE49-F238E27FC236}">
              <a16:creationId xmlns:a16="http://schemas.microsoft.com/office/drawing/2014/main" id="{EE4ADA99-FE17-45E8-BBC4-86BF934883CB}"/>
            </a:ext>
          </a:extLst>
        </xdr:cNvPr>
        <xdr:cNvSpPr txBox="1"/>
      </xdr:nvSpPr>
      <xdr:spPr>
        <a:xfrm>
          <a:off x="6737427" y="137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17D29BE2-0D81-4492-A47A-4D9D6A3CC40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BA49E53-6264-4AC4-8687-FA1BAEBCD6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F1D516CB-FA0B-4317-80E9-2359B0D3612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56DC44F6-5647-40E9-B9F2-123FA20B1E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2553DE6A-4106-4B27-849F-B109FAC6686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501F8E4E-8A96-4830-9FD0-94DB4414A11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5E7EC9D9-C6F8-40C3-9EBA-AEB5F5172B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FD6B808E-3976-4E1A-BE27-DE8DFD2DE34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DB61AB62-7CBA-4B23-9F5E-B55B5F1A4D0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70A2099E-B91B-4DCB-8972-9051848EB0E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9F5E4E29-F15A-4585-A5E1-DC9DD4DCC39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64A3B279-810C-44AF-ADD0-CC99D6230D3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5BDD5881-AD3A-456E-B8AB-B6D7DD3F5AAF}"/>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F57EF508-6F33-46AE-A6D0-2304C4BCEC7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9370690F-4510-48E9-A315-0F80A1A15D21}"/>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91807F2B-501C-4EF4-9D37-24517A716BE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CC3AC1F5-ABF5-4950-A061-D80FDA230D3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614B87CE-C1A6-411E-AEE2-2082721F6A5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50D15B15-0ECB-4269-8643-41D531F463BF}"/>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B19D0587-BA25-4849-ADB6-3DD774D0E02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6F3A5418-C3AA-4636-99AC-F28F7D74119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ABB0115B-BB1E-4059-80C0-89D5748937E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7EC5B3CB-9FC3-4224-B838-F59531A9E24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2B3482F5-BFA2-4928-93BA-352EDE71FD6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152400</xdr:rowOff>
    </xdr:to>
    <xdr:cxnSp macro="">
      <xdr:nvCxnSpPr>
        <xdr:cNvPr id="399" name="直線コネクタ 398">
          <a:extLst>
            <a:ext uri="{FF2B5EF4-FFF2-40B4-BE49-F238E27FC236}">
              <a16:creationId xmlns:a16="http://schemas.microsoft.com/office/drawing/2014/main" id="{7E3BEF15-8E97-4C7F-A39C-B45E0D17A1CB}"/>
            </a:ext>
          </a:extLst>
        </xdr:cNvPr>
        <xdr:cNvCxnSpPr/>
      </xdr:nvCxnSpPr>
      <xdr:spPr>
        <a:xfrm flipV="1">
          <a:off x="4634865" y="17341214"/>
          <a:ext cx="0" cy="132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65DFC341-BBD0-4C8A-AF50-156AF5CE3E5A}"/>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1" name="直線コネクタ 400">
          <a:extLst>
            <a:ext uri="{FF2B5EF4-FFF2-40B4-BE49-F238E27FC236}">
              <a16:creationId xmlns:a16="http://schemas.microsoft.com/office/drawing/2014/main" id="{564E84BC-8242-4B34-9246-691E2CFFD03F}"/>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EBABFD0F-180D-4DFB-85E4-4C326DF7D7C8}"/>
            </a:ext>
          </a:extLst>
        </xdr:cNvPr>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403" name="直線コネクタ 402">
          <a:extLst>
            <a:ext uri="{FF2B5EF4-FFF2-40B4-BE49-F238E27FC236}">
              <a16:creationId xmlns:a16="http://schemas.microsoft.com/office/drawing/2014/main" id="{6A6449AC-491A-4469-A1D3-D018524C56BE}"/>
            </a:ext>
          </a:extLst>
        </xdr:cNvPr>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156863</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8B31C1CD-F8A7-4EA0-8C06-ECE96AE6F0B0}"/>
            </a:ext>
          </a:extLst>
        </xdr:cNvPr>
        <xdr:cNvSpPr txBox="1"/>
      </xdr:nvSpPr>
      <xdr:spPr>
        <a:xfrm>
          <a:off x="4673600" y="1764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405" name="フローチャート: 判断 404">
          <a:extLst>
            <a:ext uri="{FF2B5EF4-FFF2-40B4-BE49-F238E27FC236}">
              <a16:creationId xmlns:a16="http://schemas.microsoft.com/office/drawing/2014/main" id="{D7CC954E-CF27-403F-AFB0-D3AE695E83B7}"/>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97789</xdr:rowOff>
    </xdr:from>
    <xdr:to>
      <xdr:col>20</xdr:col>
      <xdr:colOff>38100</xdr:colOff>
      <xdr:row>104</xdr:row>
      <xdr:rowOff>27939</xdr:rowOff>
    </xdr:to>
    <xdr:sp macro="" textlink="">
      <xdr:nvSpPr>
        <xdr:cNvPr id="406" name="フローチャート: 判断 405">
          <a:extLst>
            <a:ext uri="{FF2B5EF4-FFF2-40B4-BE49-F238E27FC236}">
              <a16:creationId xmlns:a16="http://schemas.microsoft.com/office/drawing/2014/main" id="{5950AB83-B2CE-467B-8949-6CE3FFCEE73C}"/>
            </a:ext>
          </a:extLst>
        </xdr:cNvPr>
        <xdr:cNvSpPr/>
      </xdr:nvSpPr>
      <xdr:spPr>
        <a:xfrm>
          <a:off x="3746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407" name="フローチャート: 判断 406">
          <a:extLst>
            <a:ext uri="{FF2B5EF4-FFF2-40B4-BE49-F238E27FC236}">
              <a16:creationId xmlns:a16="http://schemas.microsoft.com/office/drawing/2014/main" id="{EF05B086-E696-41B5-9013-576560B918D2}"/>
            </a:ext>
          </a:extLst>
        </xdr:cNvPr>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408" name="フローチャート: 判断 407">
          <a:extLst>
            <a:ext uri="{FF2B5EF4-FFF2-40B4-BE49-F238E27FC236}">
              <a16:creationId xmlns:a16="http://schemas.microsoft.com/office/drawing/2014/main" id="{423CD1F6-576C-4701-994A-28EE44C7B5AA}"/>
            </a:ext>
          </a:extLst>
        </xdr:cNvPr>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409" name="フローチャート: 判断 408">
          <a:extLst>
            <a:ext uri="{FF2B5EF4-FFF2-40B4-BE49-F238E27FC236}">
              <a16:creationId xmlns:a16="http://schemas.microsoft.com/office/drawing/2014/main" id="{13B49394-2FFE-4DF1-BE3C-B110737C054F}"/>
            </a:ext>
          </a:extLst>
        </xdr:cNvPr>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FACBC16E-AB04-4C4B-90DC-E19B7FCBE51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87B3A9E-35B0-4E2D-B563-A42D7667AD8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713B3FE-AAA5-4FED-8E42-BC6A81CAFFE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9BF7EB52-7EC3-42D8-8824-30F500A8729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77FFBA8F-947B-44BC-99D5-CE84D8E2B84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109220</xdr:rowOff>
    </xdr:from>
    <xdr:to>
      <xdr:col>24</xdr:col>
      <xdr:colOff>114300</xdr:colOff>
      <xdr:row>107</xdr:row>
      <xdr:rowOff>39370</xdr:rowOff>
    </xdr:to>
    <xdr:sp macro="" textlink="">
      <xdr:nvSpPr>
        <xdr:cNvPr id="415" name="楕円 414">
          <a:extLst>
            <a:ext uri="{FF2B5EF4-FFF2-40B4-BE49-F238E27FC236}">
              <a16:creationId xmlns:a16="http://schemas.microsoft.com/office/drawing/2014/main" id="{B171EFEB-D839-4C13-83F9-5B3D74AA0054}"/>
            </a:ext>
          </a:extLst>
        </xdr:cNvPr>
        <xdr:cNvSpPr/>
      </xdr:nvSpPr>
      <xdr:spPr>
        <a:xfrm>
          <a:off x="4584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87647</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C5BF1F46-D4EE-4961-8057-9ECD6C6FE327}"/>
            </a:ext>
          </a:extLst>
        </xdr:cNvPr>
        <xdr:cNvSpPr txBox="1"/>
      </xdr:nvSpPr>
      <xdr:spPr>
        <a:xfrm>
          <a:off x="4673600"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42545</xdr:rowOff>
    </xdr:from>
    <xdr:to>
      <xdr:col>20</xdr:col>
      <xdr:colOff>38100</xdr:colOff>
      <xdr:row>106</xdr:row>
      <xdr:rowOff>144145</xdr:rowOff>
    </xdr:to>
    <xdr:sp macro="" textlink="">
      <xdr:nvSpPr>
        <xdr:cNvPr id="417" name="楕円 416">
          <a:extLst>
            <a:ext uri="{FF2B5EF4-FFF2-40B4-BE49-F238E27FC236}">
              <a16:creationId xmlns:a16="http://schemas.microsoft.com/office/drawing/2014/main" id="{0E36CE05-89FE-4EF8-995F-15202AC44568}"/>
            </a:ext>
          </a:extLst>
        </xdr:cNvPr>
        <xdr:cNvSpPr/>
      </xdr:nvSpPr>
      <xdr:spPr>
        <a:xfrm>
          <a:off x="3746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93345</xdr:rowOff>
    </xdr:from>
    <xdr:to>
      <xdr:col>24</xdr:col>
      <xdr:colOff>63500</xdr:colOff>
      <xdr:row>106</xdr:row>
      <xdr:rowOff>160020</xdr:rowOff>
    </xdr:to>
    <xdr:cxnSp macro="">
      <xdr:nvCxnSpPr>
        <xdr:cNvPr id="418" name="直線コネクタ 417">
          <a:extLst>
            <a:ext uri="{FF2B5EF4-FFF2-40B4-BE49-F238E27FC236}">
              <a16:creationId xmlns:a16="http://schemas.microsoft.com/office/drawing/2014/main" id="{7FA38625-6202-4986-B52C-B2A5E8A8686E}"/>
            </a:ext>
          </a:extLst>
        </xdr:cNvPr>
        <xdr:cNvCxnSpPr/>
      </xdr:nvCxnSpPr>
      <xdr:spPr>
        <a:xfrm>
          <a:off x="3797300" y="1826704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53975</xdr:rowOff>
    </xdr:from>
    <xdr:to>
      <xdr:col>15</xdr:col>
      <xdr:colOff>101600</xdr:colOff>
      <xdr:row>106</xdr:row>
      <xdr:rowOff>155575</xdr:rowOff>
    </xdr:to>
    <xdr:sp macro="" textlink="">
      <xdr:nvSpPr>
        <xdr:cNvPr id="419" name="楕円 418">
          <a:extLst>
            <a:ext uri="{FF2B5EF4-FFF2-40B4-BE49-F238E27FC236}">
              <a16:creationId xmlns:a16="http://schemas.microsoft.com/office/drawing/2014/main" id="{38452975-6E41-4BF1-9F75-41E20C41254B}"/>
            </a:ext>
          </a:extLst>
        </xdr:cNvPr>
        <xdr:cNvSpPr/>
      </xdr:nvSpPr>
      <xdr:spPr>
        <a:xfrm>
          <a:off x="2857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93345</xdr:rowOff>
    </xdr:from>
    <xdr:to>
      <xdr:col>19</xdr:col>
      <xdr:colOff>177800</xdr:colOff>
      <xdr:row>106</xdr:row>
      <xdr:rowOff>104775</xdr:rowOff>
    </xdr:to>
    <xdr:cxnSp macro="">
      <xdr:nvCxnSpPr>
        <xdr:cNvPr id="420" name="直線コネクタ 419">
          <a:extLst>
            <a:ext uri="{FF2B5EF4-FFF2-40B4-BE49-F238E27FC236}">
              <a16:creationId xmlns:a16="http://schemas.microsoft.com/office/drawing/2014/main" id="{60314A18-7711-49C9-A2BA-F1C0C9B186DD}"/>
            </a:ext>
          </a:extLst>
        </xdr:cNvPr>
        <xdr:cNvCxnSpPr/>
      </xdr:nvCxnSpPr>
      <xdr:spPr>
        <a:xfrm flipV="1">
          <a:off x="2908300" y="182670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133986</xdr:rowOff>
    </xdr:from>
    <xdr:to>
      <xdr:col>10</xdr:col>
      <xdr:colOff>165100</xdr:colOff>
      <xdr:row>106</xdr:row>
      <xdr:rowOff>64136</xdr:rowOff>
    </xdr:to>
    <xdr:sp macro="" textlink="">
      <xdr:nvSpPr>
        <xdr:cNvPr id="421" name="楕円 420">
          <a:extLst>
            <a:ext uri="{FF2B5EF4-FFF2-40B4-BE49-F238E27FC236}">
              <a16:creationId xmlns:a16="http://schemas.microsoft.com/office/drawing/2014/main" id="{181EA606-AEDE-4702-99E2-1836673479D7}"/>
            </a:ext>
          </a:extLst>
        </xdr:cNvPr>
        <xdr:cNvSpPr/>
      </xdr:nvSpPr>
      <xdr:spPr>
        <a:xfrm>
          <a:off x="1968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13336</xdr:rowOff>
    </xdr:from>
    <xdr:to>
      <xdr:col>15</xdr:col>
      <xdr:colOff>50800</xdr:colOff>
      <xdr:row>106</xdr:row>
      <xdr:rowOff>104775</xdr:rowOff>
    </xdr:to>
    <xdr:cxnSp macro="">
      <xdr:nvCxnSpPr>
        <xdr:cNvPr id="422" name="直線コネクタ 421">
          <a:extLst>
            <a:ext uri="{FF2B5EF4-FFF2-40B4-BE49-F238E27FC236}">
              <a16:creationId xmlns:a16="http://schemas.microsoft.com/office/drawing/2014/main" id="{7F4EBF60-B99F-4CDE-944E-987967D9922A}"/>
            </a:ext>
          </a:extLst>
        </xdr:cNvPr>
        <xdr:cNvCxnSpPr/>
      </xdr:nvCxnSpPr>
      <xdr:spPr>
        <a:xfrm>
          <a:off x="2019300" y="1818703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33020</xdr:rowOff>
    </xdr:from>
    <xdr:to>
      <xdr:col>6</xdr:col>
      <xdr:colOff>38100</xdr:colOff>
      <xdr:row>106</xdr:row>
      <xdr:rowOff>134620</xdr:rowOff>
    </xdr:to>
    <xdr:sp macro="" textlink="">
      <xdr:nvSpPr>
        <xdr:cNvPr id="423" name="楕円 422">
          <a:extLst>
            <a:ext uri="{FF2B5EF4-FFF2-40B4-BE49-F238E27FC236}">
              <a16:creationId xmlns:a16="http://schemas.microsoft.com/office/drawing/2014/main" id="{9E848FCF-7E2C-4C79-AB72-82E5EF8F8667}"/>
            </a:ext>
          </a:extLst>
        </xdr:cNvPr>
        <xdr:cNvSpPr/>
      </xdr:nvSpPr>
      <xdr:spPr>
        <a:xfrm>
          <a:off x="1079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13336</xdr:rowOff>
    </xdr:from>
    <xdr:to>
      <xdr:col>10</xdr:col>
      <xdr:colOff>114300</xdr:colOff>
      <xdr:row>106</xdr:row>
      <xdr:rowOff>83820</xdr:rowOff>
    </xdr:to>
    <xdr:cxnSp macro="">
      <xdr:nvCxnSpPr>
        <xdr:cNvPr id="424" name="直線コネクタ 423">
          <a:extLst>
            <a:ext uri="{FF2B5EF4-FFF2-40B4-BE49-F238E27FC236}">
              <a16:creationId xmlns:a16="http://schemas.microsoft.com/office/drawing/2014/main" id="{EC747113-F17E-4AEB-9A99-3C8192A08AB0}"/>
            </a:ext>
          </a:extLst>
        </xdr:cNvPr>
        <xdr:cNvCxnSpPr/>
      </xdr:nvCxnSpPr>
      <xdr:spPr>
        <a:xfrm flipV="1">
          <a:off x="1130300" y="1818703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44466</xdr:rowOff>
    </xdr:from>
    <xdr:ext cx="405111" cy="259045"/>
    <xdr:sp macro="" textlink="">
      <xdr:nvSpPr>
        <xdr:cNvPr id="425" name="n_1aveValue【市民会館】&#10;有形固定資産減価償却率">
          <a:extLst>
            <a:ext uri="{FF2B5EF4-FFF2-40B4-BE49-F238E27FC236}">
              <a16:creationId xmlns:a16="http://schemas.microsoft.com/office/drawing/2014/main" id="{49E9071C-B6D5-4865-9A72-2F5E0CC945DB}"/>
            </a:ext>
          </a:extLst>
        </xdr:cNvPr>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153052</xdr:rowOff>
    </xdr:from>
    <xdr:ext cx="405111" cy="259045"/>
    <xdr:sp macro="" textlink="">
      <xdr:nvSpPr>
        <xdr:cNvPr id="426" name="n_2aveValue【市民会館】&#10;有形固定資産減価償却率">
          <a:extLst>
            <a:ext uri="{FF2B5EF4-FFF2-40B4-BE49-F238E27FC236}">
              <a16:creationId xmlns:a16="http://schemas.microsoft.com/office/drawing/2014/main" id="{F3B70B93-98CD-463B-BC20-41ACEFB84091}"/>
            </a:ext>
          </a:extLst>
        </xdr:cNvPr>
        <xdr:cNvSpPr txBox="1"/>
      </xdr:nvSpPr>
      <xdr:spPr>
        <a:xfrm>
          <a:off x="2705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103522</xdr:rowOff>
    </xdr:from>
    <xdr:ext cx="405111" cy="259045"/>
    <xdr:sp macro="" textlink="">
      <xdr:nvSpPr>
        <xdr:cNvPr id="427" name="n_3aveValue【市民会館】&#10;有形固定資産減価償却率">
          <a:extLst>
            <a:ext uri="{FF2B5EF4-FFF2-40B4-BE49-F238E27FC236}">
              <a16:creationId xmlns:a16="http://schemas.microsoft.com/office/drawing/2014/main" id="{6C7329EB-6EFB-42EA-B618-C25CF4F90DC9}"/>
            </a:ext>
          </a:extLst>
        </xdr:cNvPr>
        <xdr:cNvSpPr txBox="1"/>
      </xdr:nvSpPr>
      <xdr:spPr>
        <a:xfrm>
          <a:off x="1816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428" name="n_4aveValue【市民会館】&#10;有形固定資産減価償却率">
          <a:extLst>
            <a:ext uri="{FF2B5EF4-FFF2-40B4-BE49-F238E27FC236}">
              <a16:creationId xmlns:a16="http://schemas.microsoft.com/office/drawing/2014/main" id="{0A517F1A-DEC4-426E-9009-C6ED9BAC354A}"/>
            </a:ext>
          </a:extLst>
        </xdr:cNvPr>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135272</xdr:rowOff>
    </xdr:from>
    <xdr:ext cx="405111" cy="259045"/>
    <xdr:sp macro="" textlink="">
      <xdr:nvSpPr>
        <xdr:cNvPr id="429" name="n_1mainValue【市民会館】&#10;有形固定資産減価償却率">
          <a:extLst>
            <a:ext uri="{FF2B5EF4-FFF2-40B4-BE49-F238E27FC236}">
              <a16:creationId xmlns:a16="http://schemas.microsoft.com/office/drawing/2014/main" id="{62A96C45-E933-453A-964F-A2A2BF6BC075}"/>
            </a:ext>
          </a:extLst>
        </xdr:cNvPr>
        <xdr:cNvSpPr txBox="1"/>
      </xdr:nvSpPr>
      <xdr:spPr>
        <a:xfrm>
          <a:off x="35820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146702</xdr:rowOff>
    </xdr:from>
    <xdr:ext cx="405111" cy="259045"/>
    <xdr:sp macro="" textlink="">
      <xdr:nvSpPr>
        <xdr:cNvPr id="430" name="n_2mainValue【市民会館】&#10;有形固定資産減価償却率">
          <a:extLst>
            <a:ext uri="{FF2B5EF4-FFF2-40B4-BE49-F238E27FC236}">
              <a16:creationId xmlns:a16="http://schemas.microsoft.com/office/drawing/2014/main" id="{9073FD90-CD55-4252-8890-A86432AB3E9A}"/>
            </a:ext>
          </a:extLst>
        </xdr:cNvPr>
        <xdr:cNvSpPr txBox="1"/>
      </xdr:nvSpPr>
      <xdr:spPr>
        <a:xfrm>
          <a:off x="27057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55263</xdr:rowOff>
    </xdr:from>
    <xdr:ext cx="405111" cy="259045"/>
    <xdr:sp macro="" textlink="">
      <xdr:nvSpPr>
        <xdr:cNvPr id="431" name="n_3mainValue【市民会館】&#10;有形固定資産減価償却率">
          <a:extLst>
            <a:ext uri="{FF2B5EF4-FFF2-40B4-BE49-F238E27FC236}">
              <a16:creationId xmlns:a16="http://schemas.microsoft.com/office/drawing/2014/main" id="{07F523CD-C22F-44FD-95A2-97D518A9627B}"/>
            </a:ext>
          </a:extLst>
        </xdr:cNvPr>
        <xdr:cNvSpPr txBox="1"/>
      </xdr:nvSpPr>
      <xdr:spPr>
        <a:xfrm>
          <a:off x="1816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125747</xdr:rowOff>
    </xdr:from>
    <xdr:ext cx="405111" cy="259045"/>
    <xdr:sp macro="" textlink="">
      <xdr:nvSpPr>
        <xdr:cNvPr id="432" name="n_4mainValue【市民会館】&#10;有形固定資産減価償却率">
          <a:extLst>
            <a:ext uri="{FF2B5EF4-FFF2-40B4-BE49-F238E27FC236}">
              <a16:creationId xmlns:a16="http://schemas.microsoft.com/office/drawing/2014/main" id="{539FCFD4-550D-4897-9BF6-790D9938733F}"/>
            </a:ext>
          </a:extLst>
        </xdr:cNvPr>
        <xdr:cNvSpPr txBox="1"/>
      </xdr:nvSpPr>
      <xdr:spPr>
        <a:xfrm>
          <a:off x="927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189CF2BD-AD69-4E35-8D25-D31CC41E3EB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9105CCD4-FCE4-475A-911A-BCAEA1AA38F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BB78859A-840E-4EEF-A2F3-C3C4659D89E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AA12B9A1-279E-4166-B9AB-CC49E669846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A4C84EB5-EB1E-418E-B986-0FCE697AAD2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614E6E34-606E-4915-AF3A-F8F584CED53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59DBFE0A-B6C9-4B40-95B0-069370DF6B5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CDA59225-9D7F-4287-8C09-3C8527C8FE4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713F21CA-D4DC-467A-BD85-97ECCC4E27B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D30541BE-8B58-4227-A90E-7E26D87702D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a:extLst>
            <a:ext uri="{FF2B5EF4-FFF2-40B4-BE49-F238E27FC236}">
              <a16:creationId xmlns:a16="http://schemas.microsoft.com/office/drawing/2014/main" id="{49EA0806-C91B-42C5-B083-1FA5F14C8962}"/>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4" name="テキスト ボックス 443">
          <a:extLst>
            <a:ext uri="{FF2B5EF4-FFF2-40B4-BE49-F238E27FC236}">
              <a16:creationId xmlns:a16="http://schemas.microsoft.com/office/drawing/2014/main" id="{A8947FFB-85F8-4190-873D-7AC6CE45D78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a:extLst>
            <a:ext uri="{FF2B5EF4-FFF2-40B4-BE49-F238E27FC236}">
              <a16:creationId xmlns:a16="http://schemas.microsoft.com/office/drawing/2014/main" id="{E42BD4A0-D114-4427-AAB8-FD709DC95A8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6" name="テキスト ボックス 445">
          <a:extLst>
            <a:ext uri="{FF2B5EF4-FFF2-40B4-BE49-F238E27FC236}">
              <a16:creationId xmlns:a16="http://schemas.microsoft.com/office/drawing/2014/main" id="{9B173168-2BD7-4A5C-ACC4-8A21A0AF2BA7}"/>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a:extLst>
            <a:ext uri="{FF2B5EF4-FFF2-40B4-BE49-F238E27FC236}">
              <a16:creationId xmlns:a16="http://schemas.microsoft.com/office/drawing/2014/main" id="{E3817550-EF17-4A26-B4FD-7B8C0BD68ED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8" name="テキスト ボックス 447">
          <a:extLst>
            <a:ext uri="{FF2B5EF4-FFF2-40B4-BE49-F238E27FC236}">
              <a16:creationId xmlns:a16="http://schemas.microsoft.com/office/drawing/2014/main" id="{828BEFE2-57AD-407C-88A8-2332B519FB6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a:extLst>
            <a:ext uri="{FF2B5EF4-FFF2-40B4-BE49-F238E27FC236}">
              <a16:creationId xmlns:a16="http://schemas.microsoft.com/office/drawing/2014/main" id="{F6DE4457-5FE6-4AC7-99D4-E99A4D8EF0F1}"/>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0" name="テキスト ボックス 449">
          <a:extLst>
            <a:ext uri="{FF2B5EF4-FFF2-40B4-BE49-F238E27FC236}">
              <a16:creationId xmlns:a16="http://schemas.microsoft.com/office/drawing/2014/main" id="{3B732ED8-C14F-44ED-A269-A24449EDAFA5}"/>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a:extLst>
            <a:ext uri="{FF2B5EF4-FFF2-40B4-BE49-F238E27FC236}">
              <a16:creationId xmlns:a16="http://schemas.microsoft.com/office/drawing/2014/main" id="{53610EDA-70A7-454C-B3E8-65AB9E4A0CDF}"/>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2" name="テキスト ボックス 451">
          <a:extLst>
            <a:ext uri="{FF2B5EF4-FFF2-40B4-BE49-F238E27FC236}">
              <a16:creationId xmlns:a16="http://schemas.microsoft.com/office/drawing/2014/main" id="{00936D78-1E0F-4FB8-9C48-7EB6C17CA0FE}"/>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a:extLst>
            <a:ext uri="{FF2B5EF4-FFF2-40B4-BE49-F238E27FC236}">
              <a16:creationId xmlns:a16="http://schemas.microsoft.com/office/drawing/2014/main" id="{54FE0061-E734-4C45-B6FA-502C8AAEDC1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4" name="テキスト ボックス 453">
          <a:extLst>
            <a:ext uri="{FF2B5EF4-FFF2-40B4-BE49-F238E27FC236}">
              <a16:creationId xmlns:a16="http://schemas.microsoft.com/office/drawing/2014/main" id="{049B8A19-9D0E-4B31-9D1D-BDEA53C01B9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2D209EB0-B920-4551-B13B-FA05594402A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8A35C5D7-FA9A-47DB-A907-58CFFA731B6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7CD4D79C-631B-454E-BEC4-72D20D7BF2D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123552</xdr:rowOff>
    </xdr:from>
    <xdr:to>
      <xdr:col>54</xdr:col>
      <xdr:colOff>189865</xdr:colOff>
      <xdr:row>108</xdr:row>
      <xdr:rowOff>158931</xdr:rowOff>
    </xdr:to>
    <xdr:cxnSp macro="">
      <xdr:nvCxnSpPr>
        <xdr:cNvPr id="458" name="直線コネクタ 457">
          <a:extLst>
            <a:ext uri="{FF2B5EF4-FFF2-40B4-BE49-F238E27FC236}">
              <a16:creationId xmlns:a16="http://schemas.microsoft.com/office/drawing/2014/main" id="{F7F42426-685C-4DA1-8C63-E23CD914E36B}"/>
            </a:ext>
          </a:extLst>
        </xdr:cNvPr>
        <xdr:cNvCxnSpPr/>
      </xdr:nvCxnSpPr>
      <xdr:spPr>
        <a:xfrm flipV="1">
          <a:off x="10476865" y="17097102"/>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162758</xdr:rowOff>
    </xdr:from>
    <xdr:ext cx="469744" cy="259045"/>
    <xdr:sp macro="" textlink="">
      <xdr:nvSpPr>
        <xdr:cNvPr id="459" name="【市民会館】&#10;一人当たり面積最小値テキスト">
          <a:extLst>
            <a:ext uri="{FF2B5EF4-FFF2-40B4-BE49-F238E27FC236}">
              <a16:creationId xmlns:a16="http://schemas.microsoft.com/office/drawing/2014/main" id="{E95BB90F-8566-4C17-B4F8-5948A2A4C817}"/>
            </a:ext>
          </a:extLst>
        </xdr:cNvPr>
        <xdr:cNvSpPr txBox="1"/>
      </xdr:nvSpPr>
      <xdr:spPr>
        <a:xfrm>
          <a:off x="10515600" y="1867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158931</xdr:rowOff>
    </xdr:from>
    <xdr:to>
      <xdr:col>55</xdr:col>
      <xdr:colOff>88900</xdr:colOff>
      <xdr:row>108</xdr:row>
      <xdr:rowOff>158931</xdr:rowOff>
    </xdr:to>
    <xdr:cxnSp macro="">
      <xdr:nvCxnSpPr>
        <xdr:cNvPr id="460" name="直線コネクタ 459">
          <a:extLst>
            <a:ext uri="{FF2B5EF4-FFF2-40B4-BE49-F238E27FC236}">
              <a16:creationId xmlns:a16="http://schemas.microsoft.com/office/drawing/2014/main" id="{E94AD00A-FCB4-40C4-8D03-D3D858EE04EB}"/>
            </a:ext>
          </a:extLst>
        </xdr:cNvPr>
        <xdr:cNvCxnSpPr/>
      </xdr:nvCxnSpPr>
      <xdr:spPr>
        <a:xfrm>
          <a:off x="10388600" y="18675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70229</xdr:rowOff>
    </xdr:from>
    <xdr:ext cx="469744" cy="259045"/>
    <xdr:sp macro="" textlink="">
      <xdr:nvSpPr>
        <xdr:cNvPr id="461" name="【市民会館】&#10;一人当たり面積最大値テキスト">
          <a:extLst>
            <a:ext uri="{FF2B5EF4-FFF2-40B4-BE49-F238E27FC236}">
              <a16:creationId xmlns:a16="http://schemas.microsoft.com/office/drawing/2014/main" id="{6D2BB340-D63D-483E-B50B-39E20FF17EC9}"/>
            </a:ext>
          </a:extLst>
        </xdr:cNvPr>
        <xdr:cNvSpPr txBox="1"/>
      </xdr:nvSpPr>
      <xdr:spPr>
        <a:xfrm>
          <a:off x="10515600" y="168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123552</xdr:rowOff>
    </xdr:from>
    <xdr:to>
      <xdr:col>55</xdr:col>
      <xdr:colOff>88900</xdr:colOff>
      <xdr:row>99</xdr:row>
      <xdr:rowOff>123552</xdr:rowOff>
    </xdr:to>
    <xdr:cxnSp macro="">
      <xdr:nvCxnSpPr>
        <xdr:cNvPr id="462" name="直線コネクタ 461">
          <a:extLst>
            <a:ext uri="{FF2B5EF4-FFF2-40B4-BE49-F238E27FC236}">
              <a16:creationId xmlns:a16="http://schemas.microsoft.com/office/drawing/2014/main" id="{F9BBA171-2714-49D1-8419-E7429423E1BB}"/>
            </a:ext>
          </a:extLst>
        </xdr:cNvPr>
        <xdr:cNvCxnSpPr/>
      </xdr:nvCxnSpPr>
      <xdr:spPr>
        <a:xfrm>
          <a:off x="10388600" y="1709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156227</xdr:rowOff>
    </xdr:from>
    <xdr:ext cx="469744" cy="259045"/>
    <xdr:sp macro="" textlink="">
      <xdr:nvSpPr>
        <xdr:cNvPr id="463" name="【市民会館】&#10;一人当たり面積平均値テキスト">
          <a:extLst>
            <a:ext uri="{FF2B5EF4-FFF2-40B4-BE49-F238E27FC236}">
              <a16:creationId xmlns:a16="http://schemas.microsoft.com/office/drawing/2014/main" id="{BECAC7B1-B6C5-4740-B1CC-66B9EC2CDEC1}"/>
            </a:ext>
          </a:extLst>
        </xdr:cNvPr>
        <xdr:cNvSpPr txBox="1"/>
      </xdr:nvSpPr>
      <xdr:spPr>
        <a:xfrm>
          <a:off x="10515600" y="1832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464" name="フローチャート: 判断 463">
          <a:extLst>
            <a:ext uri="{FF2B5EF4-FFF2-40B4-BE49-F238E27FC236}">
              <a16:creationId xmlns:a16="http://schemas.microsoft.com/office/drawing/2014/main" id="{87806AA5-62E9-4E4C-AD79-71D20456B8CD}"/>
            </a:ext>
          </a:extLst>
        </xdr:cNvPr>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8527</xdr:rowOff>
    </xdr:from>
    <xdr:to>
      <xdr:col>50</xdr:col>
      <xdr:colOff>165100</xdr:colOff>
      <xdr:row>107</xdr:row>
      <xdr:rowOff>110127</xdr:rowOff>
    </xdr:to>
    <xdr:sp macro="" textlink="">
      <xdr:nvSpPr>
        <xdr:cNvPr id="465" name="フローチャート: 判断 464">
          <a:extLst>
            <a:ext uri="{FF2B5EF4-FFF2-40B4-BE49-F238E27FC236}">
              <a16:creationId xmlns:a16="http://schemas.microsoft.com/office/drawing/2014/main" id="{77C602C7-3DA2-42D1-A9D3-CCA032086105}"/>
            </a:ext>
          </a:extLst>
        </xdr:cNvPr>
        <xdr:cNvSpPr/>
      </xdr:nvSpPr>
      <xdr:spPr>
        <a:xfrm>
          <a:off x="9588500" y="1835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171269</xdr:rowOff>
    </xdr:from>
    <xdr:to>
      <xdr:col>46</xdr:col>
      <xdr:colOff>38100</xdr:colOff>
      <xdr:row>107</xdr:row>
      <xdr:rowOff>101419</xdr:rowOff>
    </xdr:to>
    <xdr:sp macro="" textlink="">
      <xdr:nvSpPr>
        <xdr:cNvPr id="466" name="フローチャート: 判断 465">
          <a:extLst>
            <a:ext uri="{FF2B5EF4-FFF2-40B4-BE49-F238E27FC236}">
              <a16:creationId xmlns:a16="http://schemas.microsoft.com/office/drawing/2014/main" id="{4716511D-6CBD-4EEC-9FF5-78006482CCE3}"/>
            </a:ext>
          </a:extLst>
        </xdr:cNvPr>
        <xdr:cNvSpPr/>
      </xdr:nvSpPr>
      <xdr:spPr>
        <a:xfrm>
          <a:off x="8699500" y="18344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138612</xdr:rowOff>
    </xdr:from>
    <xdr:to>
      <xdr:col>41</xdr:col>
      <xdr:colOff>101600</xdr:colOff>
      <xdr:row>107</xdr:row>
      <xdr:rowOff>68762</xdr:rowOff>
    </xdr:to>
    <xdr:sp macro="" textlink="">
      <xdr:nvSpPr>
        <xdr:cNvPr id="467" name="フローチャート: 判断 466">
          <a:extLst>
            <a:ext uri="{FF2B5EF4-FFF2-40B4-BE49-F238E27FC236}">
              <a16:creationId xmlns:a16="http://schemas.microsoft.com/office/drawing/2014/main" id="{449A56A5-A2FA-4764-887D-533894EC21BF}"/>
            </a:ext>
          </a:extLst>
        </xdr:cNvPr>
        <xdr:cNvSpPr/>
      </xdr:nvSpPr>
      <xdr:spPr>
        <a:xfrm>
          <a:off x="7810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62956</xdr:rowOff>
    </xdr:from>
    <xdr:to>
      <xdr:col>36</xdr:col>
      <xdr:colOff>165100</xdr:colOff>
      <xdr:row>107</xdr:row>
      <xdr:rowOff>164556</xdr:rowOff>
    </xdr:to>
    <xdr:sp macro="" textlink="">
      <xdr:nvSpPr>
        <xdr:cNvPr id="468" name="フローチャート: 判断 467">
          <a:extLst>
            <a:ext uri="{FF2B5EF4-FFF2-40B4-BE49-F238E27FC236}">
              <a16:creationId xmlns:a16="http://schemas.microsoft.com/office/drawing/2014/main" id="{036F2E4B-C528-4A78-90D7-6BED919BD8C2}"/>
            </a:ext>
          </a:extLst>
        </xdr:cNvPr>
        <xdr:cNvSpPr/>
      </xdr:nvSpPr>
      <xdr:spPr>
        <a:xfrm>
          <a:off x="6921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D16FC4C5-B202-4969-9B05-88636DDC822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7EC70EB-6C77-4428-83A5-B0D40E7C0A1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8D5C561-0DEC-4C3C-9D6A-76189B543C9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373A36E-FD7A-472F-AC6B-6DE77FA75DF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D7E2C82-A8A7-4091-A849-9013D62123C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72752</xdr:rowOff>
    </xdr:from>
    <xdr:to>
      <xdr:col>55</xdr:col>
      <xdr:colOff>50800</xdr:colOff>
      <xdr:row>100</xdr:row>
      <xdr:rowOff>2902</xdr:rowOff>
    </xdr:to>
    <xdr:sp macro="" textlink="">
      <xdr:nvSpPr>
        <xdr:cNvPr id="474" name="楕円 473">
          <a:extLst>
            <a:ext uri="{FF2B5EF4-FFF2-40B4-BE49-F238E27FC236}">
              <a16:creationId xmlns:a16="http://schemas.microsoft.com/office/drawing/2014/main" id="{882380DB-BD03-40B2-855A-9C2EBDD576FC}"/>
            </a:ext>
          </a:extLst>
        </xdr:cNvPr>
        <xdr:cNvSpPr/>
      </xdr:nvSpPr>
      <xdr:spPr>
        <a:xfrm>
          <a:off x="10426700" y="170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25779</xdr:rowOff>
    </xdr:from>
    <xdr:ext cx="469744" cy="259045"/>
    <xdr:sp macro="" textlink="">
      <xdr:nvSpPr>
        <xdr:cNvPr id="475" name="【市民会館】&#10;一人当たり面積該当値テキスト">
          <a:extLst>
            <a:ext uri="{FF2B5EF4-FFF2-40B4-BE49-F238E27FC236}">
              <a16:creationId xmlns:a16="http://schemas.microsoft.com/office/drawing/2014/main" id="{A9B0272B-6B84-4F96-8EBC-90BE407C4123}"/>
            </a:ext>
          </a:extLst>
        </xdr:cNvPr>
        <xdr:cNvSpPr txBox="1"/>
      </xdr:nvSpPr>
      <xdr:spPr>
        <a:xfrm>
          <a:off x="10515600" y="1699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122827</xdr:rowOff>
    </xdr:from>
    <xdr:to>
      <xdr:col>50</xdr:col>
      <xdr:colOff>165100</xdr:colOff>
      <xdr:row>100</xdr:row>
      <xdr:rowOff>52977</xdr:rowOff>
    </xdr:to>
    <xdr:sp macro="" textlink="">
      <xdr:nvSpPr>
        <xdr:cNvPr id="476" name="楕円 475">
          <a:extLst>
            <a:ext uri="{FF2B5EF4-FFF2-40B4-BE49-F238E27FC236}">
              <a16:creationId xmlns:a16="http://schemas.microsoft.com/office/drawing/2014/main" id="{B77E77E2-69AF-42F9-B4E1-675634A38CA4}"/>
            </a:ext>
          </a:extLst>
        </xdr:cNvPr>
        <xdr:cNvSpPr/>
      </xdr:nvSpPr>
      <xdr:spPr>
        <a:xfrm>
          <a:off x="9588500" y="1709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123552</xdr:rowOff>
    </xdr:from>
    <xdr:to>
      <xdr:col>55</xdr:col>
      <xdr:colOff>0</xdr:colOff>
      <xdr:row>100</xdr:row>
      <xdr:rowOff>2177</xdr:rowOff>
    </xdr:to>
    <xdr:cxnSp macro="">
      <xdr:nvCxnSpPr>
        <xdr:cNvPr id="477" name="直線コネクタ 476">
          <a:extLst>
            <a:ext uri="{FF2B5EF4-FFF2-40B4-BE49-F238E27FC236}">
              <a16:creationId xmlns:a16="http://schemas.microsoft.com/office/drawing/2014/main" id="{5F0C9B90-2395-4C9E-A029-1496D0A7E146}"/>
            </a:ext>
          </a:extLst>
        </xdr:cNvPr>
        <xdr:cNvCxnSpPr/>
      </xdr:nvCxnSpPr>
      <xdr:spPr>
        <a:xfrm flipV="1">
          <a:off x="9639300" y="17097102"/>
          <a:ext cx="8382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3629</xdr:rowOff>
    </xdr:from>
    <xdr:to>
      <xdr:col>46</xdr:col>
      <xdr:colOff>38100</xdr:colOff>
      <xdr:row>100</xdr:row>
      <xdr:rowOff>105229</xdr:rowOff>
    </xdr:to>
    <xdr:sp macro="" textlink="">
      <xdr:nvSpPr>
        <xdr:cNvPr id="478" name="楕円 477">
          <a:extLst>
            <a:ext uri="{FF2B5EF4-FFF2-40B4-BE49-F238E27FC236}">
              <a16:creationId xmlns:a16="http://schemas.microsoft.com/office/drawing/2014/main" id="{BB4DF36B-CA51-4C80-9A43-BD9FA8CCB229}"/>
            </a:ext>
          </a:extLst>
        </xdr:cNvPr>
        <xdr:cNvSpPr/>
      </xdr:nvSpPr>
      <xdr:spPr>
        <a:xfrm>
          <a:off x="8699500" y="17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2177</xdr:rowOff>
    </xdr:from>
    <xdr:to>
      <xdr:col>50</xdr:col>
      <xdr:colOff>114300</xdr:colOff>
      <xdr:row>100</xdr:row>
      <xdr:rowOff>54429</xdr:rowOff>
    </xdr:to>
    <xdr:cxnSp macro="">
      <xdr:nvCxnSpPr>
        <xdr:cNvPr id="479" name="直線コネクタ 478">
          <a:extLst>
            <a:ext uri="{FF2B5EF4-FFF2-40B4-BE49-F238E27FC236}">
              <a16:creationId xmlns:a16="http://schemas.microsoft.com/office/drawing/2014/main" id="{711B92D7-2D6C-4299-ADFD-184A5514C427}"/>
            </a:ext>
          </a:extLst>
        </xdr:cNvPr>
        <xdr:cNvCxnSpPr/>
      </xdr:nvCxnSpPr>
      <xdr:spPr>
        <a:xfrm flipV="1">
          <a:off x="8750300" y="1714717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46082</xdr:rowOff>
    </xdr:from>
    <xdr:to>
      <xdr:col>41</xdr:col>
      <xdr:colOff>101600</xdr:colOff>
      <xdr:row>100</xdr:row>
      <xdr:rowOff>147682</xdr:rowOff>
    </xdr:to>
    <xdr:sp macro="" textlink="">
      <xdr:nvSpPr>
        <xdr:cNvPr id="480" name="楕円 479">
          <a:extLst>
            <a:ext uri="{FF2B5EF4-FFF2-40B4-BE49-F238E27FC236}">
              <a16:creationId xmlns:a16="http://schemas.microsoft.com/office/drawing/2014/main" id="{3C3BA3B6-FA30-430B-9A1E-F297D54B94D1}"/>
            </a:ext>
          </a:extLst>
        </xdr:cNvPr>
        <xdr:cNvSpPr/>
      </xdr:nvSpPr>
      <xdr:spPr>
        <a:xfrm>
          <a:off x="7810500" y="171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54429</xdr:rowOff>
    </xdr:from>
    <xdr:to>
      <xdr:col>45</xdr:col>
      <xdr:colOff>177800</xdr:colOff>
      <xdr:row>100</xdr:row>
      <xdr:rowOff>96882</xdr:rowOff>
    </xdr:to>
    <xdr:cxnSp macro="">
      <xdr:nvCxnSpPr>
        <xdr:cNvPr id="481" name="直線コネクタ 480">
          <a:extLst>
            <a:ext uri="{FF2B5EF4-FFF2-40B4-BE49-F238E27FC236}">
              <a16:creationId xmlns:a16="http://schemas.microsoft.com/office/drawing/2014/main" id="{4638E951-F790-4ACE-9919-385BFF4ED821}"/>
            </a:ext>
          </a:extLst>
        </xdr:cNvPr>
        <xdr:cNvCxnSpPr/>
      </xdr:nvCxnSpPr>
      <xdr:spPr>
        <a:xfrm flipV="1">
          <a:off x="7861300" y="17199429"/>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21045</xdr:rowOff>
    </xdr:from>
    <xdr:to>
      <xdr:col>36</xdr:col>
      <xdr:colOff>165100</xdr:colOff>
      <xdr:row>106</xdr:row>
      <xdr:rowOff>122645</xdr:rowOff>
    </xdr:to>
    <xdr:sp macro="" textlink="">
      <xdr:nvSpPr>
        <xdr:cNvPr id="482" name="楕円 481">
          <a:extLst>
            <a:ext uri="{FF2B5EF4-FFF2-40B4-BE49-F238E27FC236}">
              <a16:creationId xmlns:a16="http://schemas.microsoft.com/office/drawing/2014/main" id="{FC3E52BE-8D3A-4BF9-BC75-17B8E1CBC75C}"/>
            </a:ext>
          </a:extLst>
        </xdr:cNvPr>
        <xdr:cNvSpPr/>
      </xdr:nvSpPr>
      <xdr:spPr>
        <a:xfrm>
          <a:off x="6921500" y="1819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96882</xdr:rowOff>
    </xdr:from>
    <xdr:to>
      <xdr:col>41</xdr:col>
      <xdr:colOff>50800</xdr:colOff>
      <xdr:row>106</xdr:row>
      <xdr:rowOff>71845</xdr:rowOff>
    </xdr:to>
    <xdr:cxnSp macro="">
      <xdr:nvCxnSpPr>
        <xdr:cNvPr id="483" name="直線コネクタ 482">
          <a:extLst>
            <a:ext uri="{FF2B5EF4-FFF2-40B4-BE49-F238E27FC236}">
              <a16:creationId xmlns:a16="http://schemas.microsoft.com/office/drawing/2014/main" id="{2BA0BDA0-367A-444B-8BC2-E6DF8579AEE8}"/>
            </a:ext>
          </a:extLst>
        </xdr:cNvPr>
        <xdr:cNvCxnSpPr/>
      </xdr:nvCxnSpPr>
      <xdr:spPr>
        <a:xfrm flipV="1">
          <a:off x="6972300" y="17241882"/>
          <a:ext cx="889000" cy="100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101254</xdr:rowOff>
    </xdr:from>
    <xdr:ext cx="469744" cy="259045"/>
    <xdr:sp macro="" textlink="">
      <xdr:nvSpPr>
        <xdr:cNvPr id="484" name="n_1aveValue【市民会館】&#10;一人当たり面積">
          <a:extLst>
            <a:ext uri="{FF2B5EF4-FFF2-40B4-BE49-F238E27FC236}">
              <a16:creationId xmlns:a16="http://schemas.microsoft.com/office/drawing/2014/main" id="{D1442762-E768-47D0-ABC6-9E92AAB5582B}"/>
            </a:ext>
          </a:extLst>
        </xdr:cNvPr>
        <xdr:cNvSpPr txBox="1"/>
      </xdr:nvSpPr>
      <xdr:spPr>
        <a:xfrm>
          <a:off x="9391727" y="1844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92546</xdr:rowOff>
    </xdr:from>
    <xdr:ext cx="469744" cy="259045"/>
    <xdr:sp macro="" textlink="">
      <xdr:nvSpPr>
        <xdr:cNvPr id="485" name="n_2aveValue【市民会館】&#10;一人当たり面積">
          <a:extLst>
            <a:ext uri="{FF2B5EF4-FFF2-40B4-BE49-F238E27FC236}">
              <a16:creationId xmlns:a16="http://schemas.microsoft.com/office/drawing/2014/main" id="{55A4AFD2-FB31-41FE-8012-8B5124717C19}"/>
            </a:ext>
          </a:extLst>
        </xdr:cNvPr>
        <xdr:cNvSpPr txBox="1"/>
      </xdr:nvSpPr>
      <xdr:spPr>
        <a:xfrm>
          <a:off x="8515427" y="184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59889</xdr:rowOff>
    </xdr:from>
    <xdr:ext cx="469744" cy="259045"/>
    <xdr:sp macro="" textlink="">
      <xdr:nvSpPr>
        <xdr:cNvPr id="486" name="n_3aveValue【市民会館】&#10;一人当たり面積">
          <a:extLst>
            <a:ext uri="{FF2B5EF4-FFF2-40B4-BE49-F238E27FC236}">
              <a16:creationId xmlns:a16="http://schemas.microsoft.com/office/drawing/2014/main" id="{7B7915B7-6A12-4806-98A3-D7ADF32672F2}"/>
            </a:ext>
          </a:extLst>
        </xdr:cNvPr>
        <xdr:cNvSpPr txBox="1"/>
      </xdr:nvSpPr>
      <xdr:spPr>
        <a:xfrm>
          <a:off x="7626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155683</xdr:rowOff>
    </xdr:from>
    <xdr:ext cx="469744" cy="259045"/>
    <xdr:sp macro="" textlink="">
      <xdr:nvSpPr>
        <xdr:cNvPr id="487" name="n_4aveValue【市民会館】&#10;一人当たり面積">
          <a:extLst>
            <a:ext uri="{FF2B5EF4-FFF2-40B4-BE49-F238E27FC236}">
              <a16:creationId xmlns:a16="http://schemas.microsoft.com/office/drawing/2014/main" id="{2CE851D3-A4A9-46A9-888A-88802C123313}"/>
            </a:ext>
          </a:extLst>
        </xdr:cNvPr>
        <xdr:cNvSpPr txBox="1"/>
      </xdr:nvSpPr>
      <xdr:spPr>
        <a:xfrm>
          <a:off x="6737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69504</xdr:rowOff>
    </xdr:from>
    <xdr:ext cx="469744" cy="259045"/>
    <xdr:sp macro="" textlink="">
      <xdr:nvSpPr>
        <xdr:cNvPr id="488" name="n_1mainValue【市民会館】&#10;一人当たり面積">
          <a:extLst>
            <a:ext uri="{FF2B5EF4-FFF2-40B4-BE49-F238E27FC236}">
              <a16:creationId xmlns:a16="http://schemas.microsoft.com/office/drawing/2014/main" id="{9C4E893C-E638-447E-9760-B7EA353B8F2F}"/>
            </a:ext>
          </a:extLst>
        </xdr:cNvPr>
        <xdr:cNvSpPr txBox="1"/>
      </xdr:nvSpPr>
      <xdr:spPr>
        <a:xfrm>
          <a:off x="9391727" y="1687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121756</xdr:rowOff>
    </xdr:from>
    <xdr:ext cx="469744" cy="259045"/>
    <xdr:sp macro="" textlink="">
      <xdr:nvSpPr>
        <xdr:cNvPr id="489" name="n_2mainValue【市民会館】&#10;一人当たり面積">
          <a:extLst>
            <a:ext uri="{FF2B5EF4-FFF2-40B4-BE49-F238E27FC236}">
              <a16:creationId xmlns:a16="http://schemas.microsoft.com/office/drawing/2014/main" id="{E7EF3E71-713B-4BA0-A6F1-DC265580B0A2}"/>
            </a:ext>
          </a:extLst>
        </xdr:cNvPr>
        <xdr:cNvSpPr txBox="1"/>
      </xdr:nvSpPr>
      <xdr:spPr>
        <a:xfrm>
          <a:off x="8515427" y="1692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164209</xdr:rowOff>
    </xdr:from>
    <xdr:ext cx="469744" cy="259045"/>
    <xdr:sp macro="" textlink="">
      <xdr:nvSpPr>
        <xdr:cNvPr id="490" name="n_3mainValue【市民会館】&#10;一人当たり面積">
          <a:extLst>
            <a:ext uri="{FF2B5EF4-FFF2-40B4-BE49-F238E27FC236}">
              <a16:creationId xmlns:a16="http://schemas.microsoft.com/office/drawing/2014/main" id="{4A61BFBD-9356-443C-A985-78B2F3E675DE}"/>
            </a:ext>
          </a:extLst>
        </xdr:cNvPr>
        <xdr:cNvSpPr txBox="1"/>
      </xdr:nvSpPr>
      <xdr:spPr>
        <a:xfrm>
          <a:off x="7626427" y="169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139172</xdr:rowOff>
    </xdr:from>
    <xdr:ext cx="469744" cy="259045"/>
    <xdr:sp macro="" textlink="">
      <xdr:nvSpPr>
        <xdr:cNvPr id="491" name="n_4mainValue【市民会館】&#10;一人当たり面積">
          <a:extLst>
            <a:ext uri="{FF2B5EF4-FFF2-40B4-BE49-F238E27FC236}">
              <a16:creationId xmlns:a16="http://schemas.microsoft.com/office/drawing/2014/main" id="{B63E6E60-0676-47CF-AE48-714CCA58842C}"/>
            </a:ext>
          </a:extLst>
        </xdr:cNvPr>
        <xdr:cNvSpPr txBox="1"/>
      </xdr:nvSpPr>
      <xdr:spPr>
        <a:xfrm>
          <a:off x="6737427" y="1796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14385218-D1FB-43AC-BE14-5C17A9711FB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BC816825-46CB-4A31-AA1F-C6D8E720CB2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BA6660B9-CE8A-4D46-8BEA-B0A2946B5DD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EF19F86-1219-48C5-B208-A86CC8064B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9017EC95-5543-4175-9EF2-45177E77C69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E721F536-61A9-4150-982C-7D3AA241E85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FF36B3C1-BBB7-470D-B674-2A984D82019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F7FFAB60-EC8D-48FF-91C1-A854691940E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9F888D7A-6DF9-4C4F-874E-DE568338DAE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3F3F8AE1-3260-4682-B6B0-E0ABC4708A4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2E94BF60-4DE9-4BF3-94CE-2D4F1288894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3BEF85C2-CF15-40A0-810F-EB1A27B58FB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2F8FEAB5-3395-409D-983E-8B16A668946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157CB1AC-49AD-4970-B61F-7F25CA1CBAB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AC36B204-F49C-4B88-99C6-10EDA944164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FCA6959C-96C6-440F-AC66-32DF5A17926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292BA1AB-B123-4CCD-9525-832A1A368FD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43DE3CF6-D049-4FE4-9BD1-62B6D158575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CB7C58AD-69F7-4004-A29F-A61FF21535A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358B1429-EB3E-491E-A998-0342C410101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B873F6E5-5DD4-4898-91CA-1D2C0169568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334593EC-C4E6-4FD5-8B6D-C5588ED5DB1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6E751A10-613A-41CE-B350-2CB96BA2984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234B5CC0-1462-441C-B13E-A550090CBEF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131445</xdr:rowOff>
    </xdr:from>
    <xdr:to>
      <xdr:col>85</xdr:col>
      <xdr:colOff>126364</xdr:colOff>
      <xdr:row>42</xdr:row>
      <xdr:rowOff>38100</xdr:rowOff>
    </xdr:to>
    <xdr:cxnSp macro="">
      <xdr:nvCxnSpPr>
        <xdr:cNvPr id="516" name="直線コネクタ 515">
          <a:extLst>
            <a:ext uri="{FF2B5EF4-FFF2-40B4-BE49-F238E27FC236}">
              <a16:creationId xmlns:a16="http://schemas.microsoft.com/office/drawing/2014/main" id="{4C604E9B-3742-4872-9488-32C90B912DCE}"/>
            </a:ext>
          </a:extLst>
        </xdr:cNvPr>
        <xdr:cNvCxnSpPr/>
      </xdr:nvCxnSpPr>
      <xdr:spPr>
        <a:xfrm flipV="1">
          <a:off x="16318864" y="561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id="{659CE3F4-6214-442F-8061-313CD44E117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a16="http://schemas.microsoft.com/office/drawing/2014/main" id="{3FC862AE-BB01-404C-B0E7-552795F8B60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78122</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C728C4DE-BE4F-4E82-92D1-7DA48BD630C4}"/>
            </a:ext>
          </a:extLst>
        </xdr:cNvPr>
        <xdr:cNvSpPr txBox="1"/>
      </xdr:nvSpPr>
      <xdr:spPr>
        <a:xfrm>
          <a:off x="163576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131445</xdr:rowOff>
    </xdr:from>
    <xdr:to>
      <xdr:col>86</xdr:col>
      <xdr:colOff>25400</xdr:colOff>
      <xdr:row>32</xdr:row>
      <xdr:rowOff>131445</xdr:rowOff>
    </xdr:to>
    <xdr:cxnSp macro="">
      <xdr:nvCxnSpPr>
        <xdr:cNvPr id="520" name="直線コネクタ 519">
          <a:extLst>
            <a:ext uri="{FF2B5EF4-FFF2-40B4-BE49-F238E27FC236}">
              <a16:creationId xmlns:a16="http://schemas.microsoft.com/office/drawing/2014/main" id="{E363C07E-DA4F-4837-92CE-A49E01B9B684}"/>
            </a:ext>
          </a:extLst>
        </xdr:cNvPr>
        <xdr:cNvCxnSpPr/>
      </xdr:nvCxnSpPr>
      <xdr:spPr>
        <a:xfrm>
          <a:off x="16230600" y="561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134002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BA981651-A517-4625-B208-87B1ABAC6BDD}"/>
            </a:ext>
          </a:extLst>
        </xdr:cNvPr>
        <xdr:cNvSpPr txBox="1"/>
      </xdr:nvSpPr>
      <xdr:spPr>
        <a:xfrm>
          <a:off x="16357600" y="630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111125</xdr:rowOff>
    </xdr:from>
    <xdr:to>
      <xdr:col>85</xdr:col>
      <xdr:colOff>177800</xdr:colOff>
      <xdr:row>38</xdr:row>
      <xdr:rowOff>41275</xdr:rowOff>
    </xdr:to>
    <xdr:sp macro="" textlink="">
      <xdr:nvSpPr>
        <xdr:cNvPr id="522" name="フローチャート: 判断 521">
          <a:extLst>
            <a:ext uri="{FF2B5EF4-FFF2-40B4-BE49-F238E27FC236}">
              <a16:creationId xmlns:a16="http://schemas.microsoft.com/office/drawing/2014/main" id="{20BE88B1-2706-4101-80A4-E8030EB7664F}"/>
            </a:ext>
          </a:extLst>
        </xdr:cNvPr>
        <xdr:cNvSpPr/>
      </xdr:nvSpPr>
      <xdr:spPr>
        <a:xfrm>
          <a:off x="16268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3" name="フローチャート: 判断 522">
          <a:extLst>
            <a:ext uri="{FF2B5EF4-FFF2-40B4-BE49-F238E27FC236}">
              <a16:creationId xmlns:a16="http://schemas.microsoft.com/office/drawing/2014/main" id="{0F3C8020-DBC4-4E34-A62B-8674FAB3E5F9}"/>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524" name="フローチャート: 判断 523">
          <a:extLst>
            <a:ext uri="{FF2B5EF4-FFF2-40B4-BE49-F238E27FC236}">
              <a16:creationId xmlns:a16="http://schemas.microsoft.com/office/drawing/2014/main" id="{B91A8639-41F9-4725-901E-1DB2370C7C2C}"/>
            </a:ext>
          </a:extLst>
        </xdr:cNvPr>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76835</xdr:rowOff>
    </xdr:from>
    <xdr:to>
      <xdr:col>72</xdr:col>
      <xdr:colOff>38100</xdr:colOff>
      <xdr:row>38</xdr:row>
      <xdr:rowOff>6985</xdr:rowOff>
    </xdr:to>
    <xdr:sp macro="" textlink="">
      <xdr:nvSpPr>
        <xdr:cNvPr id="525" name="フローチャート: 判断 524">
          <a:extLst>
            <a:ext uri="{FF2B5EF4-FFF2-40B4-BE49-F238E27FC236}">
              <a16:creationId xmlns:a16="http://schemas.microsoft.com/office/drawing/2014/main" id="{F8DCE07C-25AF-41BB-A8FF-911D8A9D6D2C}"/>
            </a:ext>
          </a:extLst>
        </xdr:cNvPr>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107315</xdr:rowOff>
    </xdr:from>
    <xdr:to>
      <xdr:col>67</xdr:col>
      <xdr:colOff>101600</xdr:colOff>
      <xdr:row>38</xdr:row>
      <xdr:rowOff>37465</xdr:rowOff>
    </xdr:to>
    <xdr:sp macro="" textlink="">
      <xdr:nvSpPr>
        <xdr:cNvPr id="526" name="フローチャート: 判断 525">
          <a:extLst>
            <a:ext uri="{FF2B5EF4-FFF2-40B4-BE49-F238E27FC236}">
              <a16:creationId xmlns:a16="http://schemas.microsoft.com/office/drawing/2014/main" id="{7C199EE5-57A3-459F-9E67-02DD2330D11A}"/>
            </a:ext>
          </a:extLst>
        </xdr:cNvPr>
        <xdr:cNvSpPr/>
      </xdr:nvSpPr>
      <xdr:spPr>
        <a:xfrm>
          <a:off x="12763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754BAA39-4A35-479E-BED2-6FC6EBDCD8E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DD7C855-719C-419B-AEEC-8355F28A692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D9BF88A-57E0-4303-BEF9-74B2C2605CC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52506C1-35AC-4317-8DCE-F02916BCD1E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DEFC4E6-34A7-4BB1-9E02-442DDFB5621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32" name="楕円 531">
          <a:extLst>
            <a:ext uri="{FF2B5EF4-FFF2-40B4-BE49-F238E27FC236}">
              <a16:creationId xmlns:a16="http://schemas.microsoft.com/office/drawing/2014/main" id="{B0D39BE4-3636-40C6-9EFF-0FA1838DBFA6}"/>
            </a:ext>
          </a:extLst>
        </xdr:cNvPr>
        <xdr:cNvSpPr/>
      </xdr:nvSpPr>
      <xdr:spPr>
        <a:xfrm>
          <a:off x="162687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120032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7BC42AA5-903B-4520-87BE-F687900CF517}"/>
            </a:ext>
          </a:extLst>
        </xdr:cNvPr>
        <xdr:cNvSpPr txBox="1"/>
      </xdr:nvSpPr>
      <xdr:spPr>
        <a:xfrm>
          <a:off x="16357600"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124460</xdr:rowOff>
    </xdr:from>
    <xdr:to>
      <xdr:col>81</xdr:col>
      <xdr:colOff>101600</xdr:colOff>
      <xdr:row>40</xdr:row>
      <xdr:rowOff>54610</xdr:rowOff>
    </xdr:to>
    <xdr:sp macro="" textlink="">
      <xdr:nvSpPr>
        <xdr:cNvPr id="534" name="楕円 533">
          <a:extLst>
            <a:ext uri="{FF2B5EF4-FFF2-40B4-BE49-F238E27FC236}">
              <a16:creationId xmlns:a16="http://schemas.microsoft.com/office/drawing/2014/main" id="{08028A48-2452-470A-B57B-EF898BC7347C}"/>
            </a:ext>
          </a:extLst>
        </xdr:cNvPr>
        <xdr:cNvSpPr/>
      </xdr:nvSpPr>
      <xdr:spPr>
        <a:xfrm>
          <a:off x="15430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xdr:rowOff>
    </xdr:from>
    <xdr:to>
      <xdr:col>85</xdr:col>
      <xdr:colOff>127000</xdr:colOff>
      <xdr:row>40</xdr:row>
      <xdr:rowOff>20955</xdr:rowOff>
    </xdr:to>
    <xdr:cxnSp macro="">
      <xdr:nvCxnSpPr>
        <xdr:cNvPr id="535" name="直線コネクタ 534">
          <a:extLst>
            <a:ext uri="{FF2B5EF4-FFF2-40B4-BE49-F238E27FC236}">
              <a16:creationId xmlns:a16="http://schemas.microsoft.com/office/drawing/2014/main" id="{0E7092A9-9E66-49CF-A277-8BEF92871206}"/>
            </a:ext>
          </a:extLst>
        </xdr:cNvPr>
        <xdr:cNvCxnSpPr/>
      </xdr:nvCxnSpPr>
      <xdr:spPr>
        <a:xfrm>
          <a:off x="15481300" y="68618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126365</xdr:rowOff>
    </xdr:from>
    <xdr:to>
      <xdr:col>76</xdr:col>
      <xdr:colOff>165100</xdr:colOff>
      <xdr:row>40</xdr:row>
      <xdr:rowOff>56515</xdr:rowOff>
    </xdr:to>
    <xdr:sp macro="" textlink="">
      <xdr:nvSpPr>
        <xdr:cNvPr id="536" name="楕円 535">
          <a:extLst>
            <a:ext uri="{FF2B5EF4-FFF2-40B4-BE49-F238E27FC236}">
              <a16:creationId xmlns:a16="http://schemas.microsoft.com/office/drawing/2014/main" id="{4D04430B-3E6F-448A-AC36-5C3E0945FCFB}"/>
            </a:ext>
          </a:extLst>
        </xdr:cNvPr>
        <xdr:cNvSpPr/>
      </xdr:nvSpPr>
      <xdr:spPr>
        <a:xfrm>
          <a:off x="14541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3810</xdr:rowOff>
    </xdr:from>
    <xdr:to>
      <xdr:col>81</xdr:col>
      <xdr:colOff>50800</xdr:colOff>
      <xdr:row>40</xdr:row>
      <xdr:rowOff>5715</xdr:rowOff>
    </xdr:to>
    <xdr:cxnSp macro="">
      <xdr:nvCxnSpPr>
        <xdr:cNvPr id="537" name="直線コネクタ 536">
          <a:extLst>
            <a:ext uri="{FF2B5EF4-FFF2-40B4-BE49-F238E27FC236}">
              <a16:creationId xmlns:a16="http://schemas.microsoft.com/office/drawing/2014/main" id="{A22A90FB-4E18-4F9F-872A-23F9CFA01833}"/>
            </a:ext>
          </a:extLst>
        </xdr:cNvPr>
        <xdr:cNvCxnSpPr/>
      </xdr:nvCxnSpPr>
      <xdr:spPr>
        <a:xfrm flipV="1">
          <a:off x="14592300" y="68618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80645</xdr:rowOff>
    </xdr:from>
    <xdr:to>
      <xdr:col>72</xdr:col>
      <xdr:colOff>38100</xdr:colOff>
      <xdr:row>40</xdr:row>
      <xdr:rowOff>10795</xdr:rowOff>
    </xdr:to>
    <xdr:sp macro="" textlink="">
      <xdr:nvSpPr>
        <xdr:cNvPr id="538" name="楕円 537">
          <a:extLst>
            <a:ext uri="{FF2B5EF4-FFF2-40B4-BE49-F238E27FC236}">
              <a16:creationId xmlns:a16="http://schemas.microsoft.com/office/drawing/2014/main" id="{236E3389-0848-4F5C-AFBA-AF1F164A368F}"/>
            </a:ext>
          </a:extLst>
        </xdr:cNvPr>
        <xdr:cNvSpPr/>
      </xdr:nvSpPr>
      <xdr:spPr>
        <a:xfrm>
          <a:off x="13652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131445</xdr:rowOff>
    </xdr:from>
    <xdr:to>
      <xdr:col>76</xdr:col>
      <xdr:colOff>114300</xdr:colOff>
      <xdr:row>40</xdr:row>
      <xdr:rowOff>5715</xdr:rowOff>
    </xdr:to>
    <xdr:cxnSp macro="">
      <xdr:nvCxnSpPr>
        <xdr:cNvPr id="539" name="直線コネクタ 538">
          <a:extLst>
            <a:ext uri="{FF2B5EF4-FFF2-40B4-BE49-F238E27FC236}">
              <a16:creationId xmlns:a16="http://schemas.microsoft.com/office/drawing/2014/main" id="{3BA834B3-F5B2-4AEA-8E00-65B69A99E9D5}"/>
            </a:ext>
          </a:extLst>
        </xdr:cNvPr>
        <xdr:cNvCxnSpPr/>
      </xdr:nvCxnSpPr>
      <xdr:spPr>
        <a:xfrm>
          <a:off x="13703300" y="68179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80645</xdr:rowOff>
    </xdr:from>
    <xdr:to>
      <xdr:col>67</xdr:col>
      <xdr:colOff>101600</xdr:colOff>
      <xdr:row>40</xdr:row>
      <xdr:rowOff>10795</xdr:rowOff>
    </xdr:to>
    <xdr:sp macro="" textlink="">
      <xdr:nvSpPr>
        <xdr:cNvPr id="540" name="楕円 539">
          <a:extLst>
            <a:ext uri="{FF2B5EF4-FFF2-40B4-BE49-F238E27FC236}">
              <a16:creationId xmlns:a16="http://schemas.microsoft.com/office/drawing/2014/main" id="{790BD7B6-8E6D-431B-A1B7-0654488E9831}"/>
            </a:ext>
          </a:extLst>
        </xdr:cNvPr>
        <xdr:cNvSpPr/>
      </xdr:nvSpPr>
      <xdr:spPr>
        <a:xfrm>
          <a:off x="12763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131445</xdr:rowOff>
    </xdr:from>
    <xdr:to>
      <xdr:col>71</xdr:col>
      <xdr:colOff>177800</xdr:colOff>
      <xdr:row>39</xdr:row>
      <xdr:rowOff>131445</xdr:rowOff>
    </xdr:to>
    <xdr:cxnSp macro="">
      <xdr:nvCxnSpPr>
        <xdr:cNvPr id="541" name="直線コネクタ 540">
          <a:extLst>
            <a:ext uri="{FF2B5EF4-FFF2-40B4-BE49-F238E27FC236}">
              <a16:creationId xmlns:a16="http://schemas.microsoft.com/office/drawing/2014/main" id="{617BBEF9-43E6-4ED8-84F7-7D1E7F5576C0}"/>
            </a:ext>
          </a:extLst>
        </xdr:cNvPr>
        <xdr:cNvCxnSpPr/>
      </xdr:nvCxnSpPr>
      <xdr:spPr>
        <a:xfrm>
          <a:off x="12814300" y="6817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3A4E438E-1FAE-4241-A9A7-97B46B70AD99}"/>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D16D72E9-A847-462E-AE74-34B2B319205F}"/>
            </a:ext>
          </a:extLst>
        </xdr:cNvPr>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23512</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355EF3D-77F9-4D5C-BE97-8992FFA93FDD}"/>
            </a:ext>
          </a:extLst>
        </xdr:cNvPr>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53992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6D80A084-9642-49C2-BDC8-5C1885621F9E}"/>
            </a:ext>
          </a:extLst>
        </xdr:cNvPr>
        <xdr:cNvSpPr txBox="1"/>
      </xdr:nvSpPr>
      <xdr:spPr>
        <a:xfrm>
          <a:off x="12611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45737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C38466CE-37FC-449C-93F6-CA0A6A04B4A3}"/>
            </a:ext>
          </a:extLst>
        </xdr:cNvPr>
        <xdr:cNvSpPr txBox="1"/>
      </xdr:nvSpPr>
      <xdr:spPr>
        <a:xfrm>
          <a:off x="15266044"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47642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73813202-DD9C-4970-BE79-FDECE54453B1}"/>
            </a:ext>
          </a:extLst>
        </xdr:cNvPr>
        <xdr:cNvSpPr txBox="1"/>
      </xdr:nvSpPr>
      <xdr:spPr>
        <a:xfrm>
          <a:off x="14389744"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1922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E5B23B1E-7B35-4859-8AFB-826B17A70113}"/>
            </a:ext>
          </a:extLst>
        </xdr:cNvPr>
        <xdr:cNvSpPr txBox="1"/>
      </xdr:nvSpPr>
      <xdr:spPr>
        <a:xfrm>
          <a:off x="13500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1922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CF370EC7-73C3-4638-A1E4-CE28DBF6504C}"/>
            </a:ext>
          </a:extLst>
        </xdr:cNvPr>
        <xdr:cNvSpPr txBox="1"/>
      </xdr:nvSpPr>
      <xdr:spPr>
        <a:xfrm>
          <a:off x="12611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C50AC667-BC84-493D-BAC0-BDE1B6BDD39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5BF8BB5A-67C0-44A1-97E2-0921435F1D7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8741EBC0-FBE5-4517-B641-10D0B3F535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E51066D0-7E68-4706-8415-BB0023CE999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BBF45D69-C31E-4847-A7C4-2B92EA264E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EB4B7006-9A3F-4AE6-9F9B-C507722C0A7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21080169-1E5D-4977-A1EA-8795351EEFF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F1CFE92E-71C8-4E74-A1ED-E9A1E697DC5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D13A6A77-281A-45A3-A7DD-0A181724FC9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98119921-3882-418E-8526-E9138D8F058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4802067A-1B57-4BB2-8F86-A1FCA6101C3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76B071D5-85DD-4DC8-BE8F-2CCC105A6A9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898EDD97-665E-4991-9AEA-1AD45F52206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92121E37-C404-4CFE-ACAD-839E0BE64CB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1EB454A9-29B9-4C10-B5F2-0827BAFF9DB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C2AE03CA-98F2-4ED0-AB6D-B04D7EAD2B6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2796E56D-2043-415F-97F1-3F0E5129C19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A2583EA8-993C-4C47-A898-AFF75C14963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C9C0ED30-482D-4898-8606-28A414D83C0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7B9868D8-3FC8-4607-9E15-7C5D2E96E68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59657D8F-2253-47CA-AC1E-E0C179E695A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D82C1DC4-3A1C-4F6A-89B4-AC1E945A027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3CF226AB-1000-40A5-8260-88B50F034E1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112323</xdr:rowOff>
    </xdr:from>
    <xdr:to>
      <xdr:col>116</xdr:col>
      <xdr:colOff>62864</xdr:colOff>
      <xdr:row>41</xdr:row>
      <xdr:rowOff>128355</xdr:rowOff>
    </xdr:to>
    <xdr:cxnSp macro="">
      <xdr:nvCxnSpPr>
        <xdr:cNvPr id="573" name="直線コネクタ 572">
          <a:extLst>
            <a:ext uri="{FF2B5EF4-FFF2-40B4-BE49-F238E27FC236}">
              <a16:creationId xmlns:a16="http://schemas.microsoft.com/office/drawing/2014/main" id="{1E208B4D-E061-4A9D-8E49-C76402FF6C3E}"/>
            </a:ext>
          </a:extLst>
        </xdr:cNvPr>
        <xdr:cNvCxnSpPr/>
      </xdr:nvCxnSpPr>
      <xdr:spPr>
        <a:xfrm flipV="1">
          <a:off x="22160864" y="5941623"/>
          <a:ext cx="0" cy="121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132182</xdr:rowOff>
    </xdr:from>
    <xdr:ext cx="534377" cy="259045"/>
    <xdr:sp macro="" textlink="">
      <xdr:nvSpPr>
        <xdr:cNvPr id="574" name="【一般廃棄物処理施設】&#10;一人当たり有形固定資産（償却資産）額最小値テキスト">
          <a:extLst>
            <a:ext uri="{FF2B5EF4-FFF2-40B4-BE49-F238E27FC236}">
              <a16:creationId xmlns:a16="http://schemas.microsoft.com/office/drawing/2014/main" id="{147CA532-D378-4851-B404-A892E9BCAFAD}"/>
            </a:ext>
          </a:extLst>
        </xdr:cNvPr>
        <xdr:cNvSpPr txBox="1"/>
      </xdr:nvSpPr>
      <xdr:spPr>
        <a:xfrm>
          <a:off x="22199600" y="71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128355</xdr:rowOff>
    </xdr:from>
    <xdr:to>
      <xdr:col>116</xdr:col>
      <xdr:colOff>152400</xdr:colOff>
      <xdr:row>41</xdr:row>
      <xdr:rowOff>128355</xdr:rowOff>
    </xdr:to>
    <xdr:cxnSp macro="">
      <xdr:nvCxnSpPr>
        <xdr:cNvPr id="575" name="直線コネクタ 574">
          <a:extLst>
            <a:ext uri="{FF2B5EF4-FFF2-40B4-BE49-F238E27FC236}">
              <a16:creationId xmlns:a16="http://schemas.microsoft.com/office/drawing/2014/main" id="{6F80DD48-2D33-4FB6-99D1-006F83B7146F}"/>
            </a:ext>
          </a:extLst>
        </xdr:cNvPr>
        <xdr:cNvCxnSpPr/>
      </xdr:nvCxnSpPr>
      <xdr:spPr>
        <a:xfrm>
          <a:off x="22072600" y="715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59000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D114E439-D4DB-476F-A63B-77BB6C6B814D}"/>
            </a:ext>
          </a:extLst>
        </xdr:cNvPr>
        <xdr:cNvSpPr txBox="1"/>
      </xdr:nvSpPr>
      <xdr:spPr>
        <a:xfrm>
          <a:off x="22199600" y="571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112323</xdr:rowOff>
    </xdr:from>
    <xdr:to>
      <xdr:col>116</xdr:col>
      <xdr:colOff>152400</xdr:colOff>
      <xdr:row>34</xdr:row>
      <xdr:rowOff>112323</xdr:rowOff>
    </xdr:to>
    <xdr:cxnSp macro="">
      <xdr:nvCxnSpPr>
        <xdr:cNvPr id="577" name="直線コネクタ 576">
          <a:extLst>
            <a:ext uri="{FF2B5EF4-FFF2-40B4-BE49-F238E27FC236}">
              <a16:creationId xmlns:a16="http://schemas.microsoft.com/office/drawing/2014/main" id="{AD29030B-BA06-4EDF-ADC5-1ABE5333C95B}"/>
            </a:ext>
          </a:extLst>
        </xdr:cNvPr>
        <xdr:cNvCxnSpPr/>
      </xdr:nvCxnSpPr>
      <xdr:spPr>
        <a:xfrm>
          <a:off x="22072600" y="5941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167017</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3EAB8C79-93CA-4098-BC2B-E1FD0F7AD253}"/>
            </a:ext>
          </a:extLst>
        </xdr:cNvPr>
        <xdr:cNvSpPr txBox="1"/>
      </xdr:nvSpPr>
      <xdr:spPr>
        <a:xfrm>
          <a:off x="22199600" y="66821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17140</xdr:rowOff>
    </xdr:from>
    <xdr:to>
      <xdr:col>116</xdr:col>
      <xdr:colOff>114300</xdr:colOff>
      <xdr:row>39</xdr:row>
      <xdr:rowOff>118740</xdr:rowOff>
    </xdr:to>
    <xdr:sp macro="" textlink="">
      <xdr:nvSpPr>
        <xdr:cNvPr id="579" name="フローチャート: 判断 578">
          <a:extLst>
            <a:ext uri="{FF2B5EF4-FFF2-40B4-BE49-F238E27FC236}">
              <a16:creationId xmlns:a16="http://schemas.microsoft.com/office/drawing/2014/main" id="{A7311940-2D6C-4AD7-AC18-649AC7D44D07}"/>
            </a:ext>
          </a:extLst>
        </xdr:cNvPr>
        <xdr:cNvSpPr/>
      </xdr:nvSpPr>
      <xdr:spPr>
        <a:xfrm>
          <a:off x="22110700" y="670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32795</xdr:rowOff>
    </xdr:from>
    <xdr:to>
      <xdr:col>112</xdr:col>
      <xdr:colOff>38100</xdr:colOff>
      <xdr:row>39</xdr:row>
      <xdr:rowOff>134395</xdr:rowOff>
    </xdr:to>
    <xdr:sp macro="" textlink="">
      <xdr:nvSpPr>
        <xdr:cNvPr id="580" name="フローチャート: 判断 579">
          <a:extLst>
            <a:ext uri="{FF2B5EF4-FFF2-40B4-BE49-F238E27FC236}">
              <a16:creationId xmlns:a16="http://schemas.microsoft.com/office/drawing/2014/main" id="{42B17F1B-6034-4C92-BBC6-501CA8D8874A}"/>
            </a:ext>
          </a:extLst>
        </xdr:cNvPr>
        <xdr:cNvSpPr/>
      </xdr:nvSpPr>
      <xdr:spPr>
        <a:xfrm>
          <a:off x="21272500" y="671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63797</xdr:rowOff>
    </xdr:from>
    <xdr:to>
      <xdr:col>107</xdr:col>
      <xdr:colOff>101600</xdr:colOff>
      <xdr:row>39</xdr:row>
      <xdr:rowOff>165397</xdr:rowOff>
    </xdr:to>
    <xdr:sp macro="" textlink="">
      <xdr:nvSpPr>
        <xdr:cNvPr id="581" name="フローチャート: 判断 580">
          <a:extLst>
            <a:ext uri="{FF2B5EF4-FFF2-40B4-BE49-F238E27FC236}">
              <a16:creationId xmlns:a16="http://schemas.microsoft.com/office/drawing/2014/main" id="{7321D535-417A-4578-B8D5-950BDBEC52C2}"/>
            </a:ext>
          </a:extLst>
        </xdr:cNvPr>
        <xdr:cNvSpPr/>
      </xdr:nvSpPr>
      <xdr:spPr>
        <a:xfrm>
          <a:off x="20383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105742</xdr:rowOff>
    </xdr:from>
    <xdr:to>
      <xdr:col>102</xdr:col>
      <xdr:colOff>165100</xdr:colOff>
      <xdr:row>40</xdr:row>
      <xdr:rowOff>35892</xdr:rowOff>
    </xdr:to>
    <xdr:sp macro="" textlink="">
      <xdr:nvSpPr>
        <xdr:cNvPr id="582" name="フローチャート: 判断 581">
          <a:extLst>
            <a:ext uri="{FF2B5EF4-FFF2-40B4-BE49-F238E27FC236}">
              <a16:creationId xmlns:a16="http://schemas.microsoft.com/office/drawing/2014/main" id="{28624DD0-D46F-4B1F-B46C-3412BB394CE6}"/>
            </a:ext>
          </a:extLst>
        </xdr:cNvPr>
        <xdr:cNvSpPr/>
      </xdr:nvSpPr>
      <xdr:spPr>
        <a:xfrm>
          <a:off x="19494500" y="67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115754</xdr:rowOff>
    </xdr:from>
    <xdr:to>
      <xdr:col>98</xdr:col>
      <xdr:colOff>38100</xdr:colOff>
      <xdr:row>40</xdr:row>
      <xdr:rowOff>45904</xdr:rowOff>
    </xdr:to>
    <xdr:sp macro="" textlink="">
      <xdr:nvSpPr>
        <xdr:cNvPr id="583" name="フローチャート: 判断 582">
          <a:extLst>
            <a:ext uri="{FF2B5EF4-FFF2-40B4-BE49-F238E27FC236}">
              <a16:creationId xmlns:a16="http://schemas.microsoft.com/office/drawing/2014/main" id="{DE32D7E9-14F6-4997-8250-2D941CDB8925}"/>
            </a:ext>
          </a:extLst>
        </xdr:cNvPr>
        <xdr:cNvSpPr/>
      </xdr:nvSpPr>
      <xdr:spPr>
        <a:xfrm>
          <a:off x="18605500" y="680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8110385C-351A-4200-AF04-22FB41805A5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9B646D0-B6B2-4A93-96E0-0B5D52FF14B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47702B5-EC03-4B6F-BC01-DEAED46777D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BF8A170-4C56-40AE-8903-F13D70CCEF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4C782AF-2611-439B-BE96-D14AB95D0C6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61523</xdr:rowOff>
    </xdr:from>
    <xdr:to>
      <xdr:col>116</xdr:col>
      <xdr:colOff>114300</xdr:colOff>
      <xdr:row>34</xdr:row>
      <xdr:rowOff>163123</xdr:rowOff>
    </xdr:to>
    <xdr:sp macro="" textlink="">
      <xdr:nvSpPr>
        <xdr:cNvPr id="589" name="楕円 588">
          <a:extLst>
            <a:ext uri="{FF2B5EF4-FFF2-40B4-BE49-F238E27FC236}">
              <a16:creationId xmlns:a16="http://schemas.microsoft.com/office/drawing/2014/main" id="{269C199E-1547-4384-8B46-E72FFC435F8E}"/>
            </a:ext>
          </a:extLst>
        </xdr:cNvPr>
        <xdr:cNvSpPr/>
      </xdr:nvSpPr>
      <xdr:spPr>
        <a:xfrm>
          <a:off x="22110700" y="58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14550</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A5C56E32-6654-40EF-8E10-AEF8DEE0E980}"/>
            </a:ext>
          </a:extLst>
        </xdr:cNvPr>
        <xdr:cNvSpPr txBox="1"/>
      </xdr:nvSpPr>
      <xdr:spPr>
        <a:xfrm>
          <a:off x="22199600" y="584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128491</xdr:rowOff>
    </xdr:from>
    <xdr:to>
      <xdr:col>112</xdr:col>
      <xdr:colOff>38100</xdr:colOff>
      <xdr:row>35</xdr:row>
      <xdr:rowOff>58641</xdr:rowOff>
    </xdr:to>
    <xdr:sp macro="" textlink="">
      <xdr:nvSpPr>
        <xdr:cNvPr id="591" name="楕円 590">
          <a:extLst>
            <a:ext uri="{FF2B5EF4-FFF2-40B4-BE49-F238E27FC236}">
              <a16:creationId xmlns:a16="http://schemas.microsoft.com/office/drawing/2014/main" id="{C3503A80-0B11-448A-82B1-1A465EED7B51}"/>
            </a:ext>
          </a:extLst>
        </xdr:cNvPr>
        <xdr:cNvSpPr/>
      </xdr:nvSpPr>
      <xdr:spPr>
        <a:xfrm>
          <a:off x="21272500" y="59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112323</xdr:rowOff>
    </xdr:from>
    <xdr:to>
      <xdr:col>116</xdr:col>
      <xdr:colOff>63500</xdr:colOff>
      <xdr:row>35</xdr:row>
      <xdr:rowOff>7841</xdr:rowOff>
    </xdr:to>
    <xdr:cxnSp macro="">
      <xdr:nvCxnSpPr>
        <xdr:cNvPr id="592" name="直線コネクタ 591">
          <a:extLst>
            <a:ext uri="{FF2B5EF4-FFF2-40B4-BE49-F238E27FC236}">
              <a16:creationId xmlns:a16="http://schemas.microsoft.com/office/drawing/2014/main" id="{E9677A26-41D7-47D9-93E4-B61B00391578}"/>
            </a:ext>
          </a:extLst>
        </xdr:cNvPr>
        <xdr:cNvCxnSpPr/>
      </xdr:nvCxnSpPr>
      <xdr:spPr>
        <a:xfrm flipV="1">
          <a:off x="21323300" y="5941623"/>
          <a:ext cx="838200" cy="6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169395</xdr:rowOff>
    </xdr:from>
    <xdr:to>
      <xdr:col>107</xdr:col>
      <xdr:colOff>101600</xdr:colOff>
      <xdr:row>35</xdr:row>
      <xdr:rowOff>99545</xdr:rowOff>
    </xdr:to>
    <xdr:sp macro="" textlink="">
      <xdr:nvSpPr>
        <xdr:cNvPr id="593" name="楕円 592">
          <a:extLst>
            <a:ext uri="{FF2B5EF4-FFF2-40B4-BE49-F238E27FC236}">
              <a16:creationId xmlns:a16="http://schemas.microsoft.com/office/drawing/2014/main" id="{177FC11F-8270-4786-9F58-B76B3439E5B8}"/>
            </a:ext>
          </a:extLst>
        </xdr:cNvPr>
        <xdr:cNvSpPr/>
      </xdr:nvSpPr>
      <xdr:spPr>
        <a:xfrm>
          <a:off x="20383500" y="599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7841</xdr:rowOff>
    </xdr:from>
    <xdr:to>
      <xdr:col>111</xdr:col>
      <xdr:colOff>177800</xdr:colOff>
      <xdr:row>35</xdr:row>
      <xdr:rowOff>48745</xdr:rowOff>
    </xdr:to>
    <xdr:cxnSp macro="">
      <xdr:nvCxnSpPr>
        <xdr:cNvPr id="594" name="直線コネクタ 593">
          <a:extLst>
            <a:ext uri="{FF2B5EF4-FFF2-40B4-BE49-F238E27FC236}">
              <a16:creationId xmlns:a16="http://schemas.microsoft.com/office/drawing/2014/main" id="{7F4E3D90-267E-42C1-967A-D16EB6CD95FC}"/>
            </a:ext>
          </a:extLst>
        </xdr:cNvPr>
        <xdr:cNvCxnSpPr/>
      </xdr:nvCxnSpPr>
      <xdr:spPr>
        <a:xfrm flipV="1">
          <a:off x="20434300" y="6008591"/>
          <a:ext cx="889000" cy="4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30353</xdr:rowOff>
    </xdr:from>
    <xdr:to>
      <xdr:col>102</xdr:col>
      <xdr:colOff>165100</xdr:colOff>
      <xdr:row>35</xdr:row>
      <xdr:rowOff>131953</xdr:rowOff>
    </xdr:to>
    <xdr:sp macro="" textlink="">
      <xdr:nvSpPr>
        <xdr:cNvPr id="595" name="楕円 594">
          <a:extLst>
            <a:ext uri="{FF2B5EF4-FFF2-40B4-BE49-F238E27FC236}">
              <a16:creationId xmlns:a16="http://schemas.microsoft.com/office/drawing/2014/main" id="{26507549-CAA5-41CC-8A22-4F84E0656AB3}"/>
            </a:ext>
          </a:extLst>
        </xdr:cNvPr>
        <xdr:cNvSpPr/>
      </xdr:nvSpPr>
      <xdr:spPr>
        <a:xfrm>
          <a:off x="19494500" y="603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48745</xdr:rowOff>
    </xdr:from>
    <xdr:to>
      <xdr:col>107</xdr:col>
      <xdr:colOff>50800</xdr:colOff>
      <xdr:row>35</xdr:row>
      <xdr:rowOff>81153</xdr:rowOff>
    </xdr:to>
    <xdr:cxnSp macro="">
      <xdr:nvCxnSpPr>
        <xdr:cNvPr id="596" name="直線コネクタ 595">
          <a:extLst>
            <a:ext uri="{FF2B5EF4-FFF2-40B4-BE49-F238E27FC236}">
              <a16:creationId xmlns:a16="http://schemas.microsoft.com/office/drawing/2014/main" id="{ED962F70-A0D5-429B-A467-7FC9928CC33C}"/>
            </a:ext>
          </a:extLst>
        </xdr:cNvPr>
        <xdr:cNvCxnSpPr/>
      </xdr:nvCxnSpPr>
      <xdr:spPr>
        <a:xfrm flipV="1">
          <a:off x="19545300" y="6049495"/>
          <a:ext cx="889000" cy="3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64197</xdr:rowOff>
    </xdr:from>
    <xdr:to>
      <xdr:col>98</xdr:col>
      <xdr:colOff>38100</xdr:colOff>
      <xdr:row>35</xdr:row>
      <xdr:rowOff>165797</xdr:rowOff>
    </xdr:to>
    <xdr:sp macro="" textlink="">
      <xdr:nvSpPr>
        <xdr:cNvPr id="597" name="楕円 596">
          <a:extLst>
            <a:ext uri="{FF2B5EF4-FFF2-40B4-BE49-F238E27FC236}">
              <a16:creationId xmlns:a16="http://schemas.microsoft.com/office/drawing/2014/main" id="{11F5EACC-C09E-4752-A882-6E49BAC939CF}"/>
            </a:ext>
          </a:extLst>
        </xdr:cNvPr>
        <xdr:cNvSpPr/>
      </xdr:nvSpPr>
      <xdr:spPr>
        <a:xfrm>
          <a:off x="18605500" y="60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81153</xdr:rowOff>
    </xdr:from>
    <xdr:to>
      <xdr:col>102</xdr:col>
      <xdr:colOff>114300</xdr:colOff>
      <xdr:row>35</xdr:row>
      <xdr:rowOff>114997</xdr:rowOff>
    </xdr:to>
    <xdr:cxnSp macro="">
      <xdr:nvCxnSpPr>
        <xdr:cNvPr id="598" name="直線コネクタ 597">
          <a:extLst>
            <a:ext uri="{FF2B5EF4-FFF2-40B4-BE49-F238E27FC236}">
              <a16:creationId xmlns:a16="http://schemas.microsoft.com/office/drawing/2014/main" id="{E5CE491B-53AC-4CAD-99F7-354AD84FCE2F}"/>
            </a:ext>
          </a:extLst>
        </xdr:cNvPr>
        <xdr:cNvCxnSpPr/>
      </xdr:nvCxnSpPr>
      <xdr:spPr>
        <a:xfrm flipV="1">
          <a:off x="18656300" y="6081903"/>
          <a:ext cx="889000" cy="3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125522</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9EF4DA64-6DCA-4B4C-A4AB-D5417C741263}"/>
            </a:ext>
          </a:extLst>
        </xdr:cNvPr>
        <xdr:cNvSpPr txBox="1"/>
      </xdr:nvSpPr>
      <xdr:spPr>
        <a:xfrm>
          <a:off x="21011095" y="681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156524</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602E8741-998E-4EB1-BCC7-B4149147EBB1}"/>
            </a:ext>
          </a:extLst>
        </xdr:cNvPr>
        <xdr:cNvSpPr txBox="1"/>
      </xdr:nvSpPr>
      <xdr:spPr>
        <a:xfrm>
          <a:off x="20134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27019</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id="{7EF07E82-7469-4FE0-82E8-1065A41F6857}"/>
            </a:ext>
          </a:extLst>
        </xdr:cNvPr>
        <xdr:cNvSpPr txBox="1"/>
      </xdr:nvSpPr>
      <xdr:spPr>
        <a:xfrm>
          <a:off x="19245795" y="688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37031</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id="{153EB3D6-2A45-46D1-9F91-26768FE1C70D}"/>
            </a:ext>
          </a:extLst>
        </xdr:cNvPr>
        <xdr:cNvSpPr txBox="1"/>
      </xdr:nvSpPr>
      <xdr:spPr>
        <a:xfrm>
          <a:off x="18356795" y="689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75168</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D1B4DBEC-C0FF-4296-8989-6038CD4B49CA}"/>
            </a:ext>
          </a:extLst>
        </xdr:cNvPr>
        <xdr:cNvSpPr txBox="1"/>
      </xdr:nvSpPr>
      <xdr:spPr>
        <a:xfrm>
          <a:off x="21011095" y="57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116072</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7B854C95-B452-47D3-9F7C-79926B2E16A6}"/>
            </a:ext>
          </a:extLst>
        </xdr:cNvPr>
        <xdr:cNvSpPr txBox="1"/>
      </xdr:nvSpPr>
      <xdr:spPr>
        <a:xfrm>
          <a:off x="20134795" y="577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148480</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B2A88FAD-EF0B-4944-8B2B-379178500E4C}"/>
            </a:ext>
          </a:extLst>
        </xdr:cNvPr>
        <xdr:cNvSpPr txBox="1"/>
      </xdr:nvSpPr>
      <xdr:spPr>
        <a:xfrm>
          <a:off x="19245795" y="580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10874</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1896136D-DEC0-4AD2-AFF6-85C5B91C25D2}"/>
            </a:ext>
          </a:extLst>
        </xdr:cNvPr>
        <xdr:cNvSpPr txBox="1"/>
      </xdr:nvSpPr>
      <xdr:spPr>
        <a:xfrm>
          <a:off x="18356795" y="584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A980B5F2-9115-4222-9B56-6C7576BB5D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BE728101-D16A-441F-827C-246AF5FBF1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B124345-1C44-4691-8577-AE2B3FBEC1A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4042E96A-73B8-479C-ADD8-F7D79364DA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1B22E80-043F-4CDC-A4A8-679C5767C36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2AD7AB-5FD7-4682-8759-72AFEB18CC4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EC486349-BDD0-4EF7-AA2F-E708BBCD3A2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4D7EB924-D987-4BB9-8625-A2F735E8AF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47050F55-7486-400B-A016-9847C0AB64F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42A1835F-A440-4F85-A2AF-C1CCA7640DC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FD36D50E-3B48-452B-BD1B-395662C8BAF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8517CF40-81FE-4B73-82C2-7E12D161639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3A4D826A-0781-4EA7-900A-C0B521B4091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9683EF38-A087-48E4-B86A-5969DBB1520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6E958E0C-1C85-4EE0-8F93-58F93B36E98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C5A53A39-6B99-4FEB-965A-681A32B4D2E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56D5F3AE-EF1B-490B-914E-8F8AC7258F8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668ADE66-9458-4C7F-BE82-62DCD8E346A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DC69137A-ED4C-4F87-94F0-823AE110341F}"/>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39A0E33D-8D70-4AA9-9D7D-C016E6C6DD3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5DB8266A-2F9E-4435-B776-4592AE4F55F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81B80429-0134-424C-94B3-99E7F5A3D43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1C0337BF-7566-49C4-BE64-3D18E02787C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AD7B9937-D9FF-46A4-8068-4C4FE4C946A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49BF47B7-C98E-49FB-B236-EB25BB95662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6003723E-1A39-4E45-8A52-F6094191C6A4}"/>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ADD3CD4-C93E-475A-BC6B-03A4739A7EEE}"/>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0D550618-818D-4BE6-B368-CD213B6B6B9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3D4E171E-F99F-4FC2-A8DB-1C13B4BAB6F6}"/>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36" name="直線コネクタ 635">
          <a:extLst>
            <a:ext uri="{FF2B5EF4-FFF2-40B4-BE49-F238E27FC236}">
              <a16:creationId xmlns:a16="http://schemas.microsoft.com/office/drawing/2014/main" id="{1BAB0556-28FA-439B-97C3-4C42089DC3E4}"/>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60251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68F33441-A2FD-4518-9909-41D194B0BA25}"/>
            </a:ext>
          </a:extLst>
        </xdr:cNvPr>
        <xdr:cNvSpPr txBox="1"/>
      </xdr:nvSpPr>
      <xdr:spPr>
        <a:xfrm>
          <a:off x="16357600" y="10175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638" name="フローチャート: 判断 637">
          <a:extLst>
            <a:ext uri="{FF2B5EF4-FFF2-40B4-BE49-F238E27FC236}">
              <a16:creationId xmlns:a16="http://schemas.microsoft.com/office/drawing/2014/main" id="{C2D7E58B-4631-4E89-9607-F104DEC63D22}"/>
            </a:ext>
          </a:extLst>
        </xdr:cNvPr>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639" name="フローチャート: 判断 638">
          <a:extLst>
            <a:ext uri="{FF2B5EF4-FFF2-40B4-BE49-F238E27FC236}">
              <a16:creationId xmlns:a16="http://schemas.microsoft.com/office/drawing/2014/main" id="{672ED855-1913-476D-AC14-2D2BE58986D0}"/>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40" name="フローチャート: 判断 639">
          <a:extLst>
            <a:ext uri="{FF2B5EF4-FFF2-40B4-BE49-F238E27FC236}">
              <a16:creationId xmlns:a16="http://schemas.microsoft.com/office/drawing/2014/main" id="{D5250F03-6D4D-4E80-8C2F-FD99611C102E}"/>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641" name="フローチャート: 判断 640">
          <a:extLst>
            <a:ext uri="{FF2B5EF4-FFF2-40B4-BE49-F238E27FC236}">
              <a16:creationId xmlns:a16="http://schemas.microsoft.com/office/drawing/2014/main" id="{CFB6BE27-EB46-42D1-8161-28A5768A7419}"/>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642" name="フローチャート: 判断 641">
          <a:extLst>
            <a:ext uri="{FF2B5EF4-FFF2-40B4-BE49-F238E27FC236}">
              <a16:creationId xmlns:a16="http://schemas.microsoft.com/office/drawing/2014/main" id="{937B007C-5A5D-49C2-B7F6-1C9C912940D5}"/>
            </a:ext>
          </a:extLst>
        </xdr:cNvPr>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B2BB7C2-E0F4-46B4-BDF3-6299954E81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FFEE738-F6EA-4D2C-8402-54AE0AA3C9E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5AD6AE2-B1C5-4D2F-86C6-95C5278C73A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5B8C955-3679-4A71-B872-086D5DD7967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C3FDB43-4DFB-49A6-BA4D-143982B27D8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105954</xdr:rowOff>
    </xdr:from>
    <xdr:to>
      <xdr:col>85</xdr:col>
      <xdr:colOff>177800</xdr:colOff>
      <xdr:row>62</xdr:row>
      <xdr:rowOff>36104</xdr:rowOff>
    </xdr:to>
    <xdr:sp macro="" textlink="">
      <xdr:nvSpPr>
        <xdr:cNvPr id="648" name="楕円 647">
          <a:extLst>
            <a:ext uri="{FF2B5EF4-FFF2-40B4-BE49-F238E27FC236}">
              <a16:creationId xmlns:a16="http://schemas.microsoft.com/office/drawing/2014/main" id="{5A6957CA-DCA0-4576-9F56-DB9A80A30A5A}"/>
            </a:ext>
          </a:extLst>
        </xdr:cNvPr>
        <xdr:cNvSpPr/>
      </xdr:nvSpPr>
      <xdr:spPr>
        <a:xfrm>
          <a:off x="162687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84381</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C5A3C467-BDEE-454C-A927-2C6A12909313}"/>
            </a:ext>
          </a:extLst>
        </xdr:cNvPr>
        <xdr:cNvSpPr txBox="1"/>
      </xdr:nvSpPr>
      <xdr:spPr>
        <a:xfrm>
          <a:off x="16357600"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34109</xdr:rowOff>
    </xdr:from>
    <xdr:to>
      <xdr:col>81</xdr:col>
      <xdr:colOff>101600</xdr:colOff>
      <xdr:row>61</xdr:row>
      <xdr:rowOff>135709</xdr:rowOff>
    </xdr:to>
    <xdr:sp macro="" textlink="">
      <xdr:nvSpPr>
        <xdr:cNvPr id="650" name="楕円 649">
          <a:extLst>
            <a:ext uri="{FF2B5EF4-FFF2-40B4-BE49-F238E27FC236}">
              <a16:creationId xmlns:a16="http://schemas.microsoft.com/office/drawing/2014/main" id="{BA2AF7F3-2762-43F8-BC8B-3804D8A07BA1}"/>
            </a:ext>
          </a:extLst>
        </xdr:cNvPr>
        <xdr:cNvSpPr/>
      </xdr:nvSpPr>
      <xdr:spPr>
        <a:xfrm>
          <a:off x="15430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84909</xdr:rowOff>
    </xdr:from>
    <xdr:to>
      <xdr:col>85</xdr:col>
      <xdr:colOff>127000</xdr:colOff>
      <xdr:row>61</xdr:row>
      <xdr:rowOff>156754</xdr:rowOff>
    </xdr:to>
    <xdr:cxnSp macro="">
      <xdr:nvCxnSpPr>
        <xdr:cNvPr id="651" name="直線コネクタ 650">
          <a:extLst>
            <a:ext uri="{FF2B5EF4-FFF2-40B4-BE49-F238E27FC236}">
              <a16:creationId xmlns:a16="http://schemas.microsoft.com/office/drawing/2014/main" id="{531D99B6-9145-40B9-B18B-0DF9636A4996}"/>
            </a:ext>
          </a:extLst>
        </xdr:cNvPr>
        <xdr:cNvCxnSpPr/>
      </xdr:nvCxnSpPr>
      <xdr:spPr>
        <a:xfrm>
          <a:off x="15481300" y="1054335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652" name="楕円 651">
          <a:extLst>
            <a:ext uri="{FF2B5EF4-FFF2-40B4-BE49-F238E27FC236}">
              <a16:creationId xmlns:a16="http://schemas.microsoft.com/office/drawing/2014/main" id="{010C0A99-2A95-4F54-87D2-0D2D7DB60D71}"/>
            </a:ext>
          </a:extLst>
        </xdr:cNvPr>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84909</xdr:rowOff>
    </xdr:from>
    <xdr:to>
      <xdr:col>81</xdr:col>
      <xdr:colOff>50800</xdr:colOff>
      <xdr:row>61</xdr:row>
      <xdr:rowOff>102870</xdr:rowOff>
    </xdr:to>
    <xdr:cxnSp macro="">
      <xdr:nvCxnSpPr>
        <xdr:cNvPr id="653" name="直線コネクタ 652">
          <a:extLst>
            <a:ext uri="{FF2B5EF4-FFF2-40B4-BE49-F238E27FC236}">
              <a16:creationId xmlns:a16="http://schemas.microsoft.com/office/drawing/2014/main" id="{A0D8A626-682B-494C-A8D3-973064122FF8}"/>
            </a:ext>
          </a:extLst>
        </xdr:cNvPr>
        <xdr:cNvCxnSpPr/>
      </xdr:nvCxnSpPr>
      <xdr:spPr>
        <a:xfrm flipV="1">
          <a:off x="14592300" y="1054335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151674</xdr:rowOff>
    </xdr:from>
    <xdr:to>
      <xdr:col>72</xdr:col>
      <xdr:colOff>38100</xdr:colOff>
      <xdr:row>61</xdr:row>
      <xdr:rowOff>81824</xdr:rowOff>
    </xdr:to>
    <xdr:sp macro="" textlink="">
      <xdr:nvSpPr>
        <xdr:cNvPr id="654" name="楕円 653">
          <a:extLst>
            <a:ext uri="{FF2B5EF4-FFF2-40B4-BE49-F238E27FC236}">
              <a16:creationId xmlns:a16="http://schemas.microsoft.com/office/drawing/2014/main" id="{F8C7F56B-534E-4997-8551-55E3E1D54808}"/>
            </a:ext>
          </a:extLst>
        </xdr:cNvPr>
        <xdr:cNvSpPr/>
      </xdr:nvSpPr>
      <xdr:spPr>
        <a:xfrm>
          <a:off x="13652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31024</xdr:rowOff>
    </xdr:from>
    <xdr:to>
      <xdr:col>76</xdr:col>
      <xdr:colOff>114300</xdr:colOff>
      <xdr:row>61</xdr:row>
      <xdr:rowOff>102870</xdr:rowOff>
    </xdr:to>
    <xdr:cxnSp macro="">
      <xdr:nvCxnSpPr>
        <xdr:cNvPr id="655" name="直線コネクタ 654">
          <a:extLst>
            <a:ext uri="{FF2B5EF4-FFF2-40B4-BE49-F238E27FC236}">
              <a16:creationId xmlns:a16="http://schemas.microsoft.com/office/drawing/2014/main" id="{8BB62EC1-0C5C-48A4-8899-8D2A79250620}"/>
            </a:ext>
          </a:extLst>
        </xdr:cNvPr>
        <xdr:cNvCxnSpPr/>
      </xdr:nvCxnSpPr>
      <xdr:spPr>
        <a:xfrm>
          <a:off x="13703300" y="104894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151674</xdr:rowOff>
    </xdr:from>
    <xdr:to>
      <xdr:col>67</xdr:col>
      <xdr:colOff>101600</xdr:colOff>
      <xdr:row>61</xdr:row>
      <xdr:rowOff>81824</xdr:rowOff>
    </xdr:to>
    <xdr:sp macro="" textlink="">
      <xdr:nvSpPr>
        <xdr:cNvPr id="656" name="楕円 655">
          <a:extLst>
            <a:ext uri="{FF2B5EF4-FFF2-40B4-BE49-F238E27FC236}">
              <a16:creationId xmlns:a16="http://schemas.microsoft.com/office/drawing/2014/main" id="{1B0831A0-00EE-4EE5-9704-0AA0EBE10EE9}"/>
            </a:ext>
          </a:extLst>
        </xdr:cNvPr>
        <xdr:cNvSpPr/>
      </xdr:nvSpPr>
      <xdr:spPr>
        <a:xfrm>
          <a:off x="12763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31024</xdr:rowOff>
    </xdr:from>
    <xdr:to>
      <xdr:col>71</xdr:col>
      <xdr:colOff>177800</xdr:colOff>
      <xdr:row>61</xdr:row>
      <xdr:rowOff>31024</xdr:rowOff>
    </xdr:to>
    <xdr:cxnSp macro="">
      <xdr:nvCxnSpPr>
        <xdr:cNvPr id="657" name="直線コネクタ 656">
          <a:extLst>
            <a:ext uri="{FF2B5EF4-FFF2-40B4-BE49-F238E27FC236}">
              <a16:creationId xmlns:a16="http://schemas.microsoft.com/office/drawing/2014/main" id="{F8C18B83-E703-4AA6-8F2A-DCBABC092AC2}"/>
            </a:ext>
          </a:extLst>
        </xdr:cNvPr>
        <xdr:cNvCxnSpPr/>
      </xdr:nvCxnSpPr>
      <xdr:spPr>
        <a:xfrm>
          <a:off x="12814300" y="10489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DFE4FCBA-2D56-47D4-9F1C-1846AC17DBFC}"/>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8B329774-1B50-4180-854D-B550C2139534}"/>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8A0689C5-B05D-4A09-B1F1-4215526555F9}"/>
            </a:ext>
          </a:extLst>
        </xdr:cNvPr>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E4DA8D7D-8034-4440-8672-0234A9E26F55}"/>
            </a:ext>
          </a:extLst>
        </xdr:cNvPr>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126836</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E5D62162-A218-4A8D-89B4-0A8C77CC5CB6}"/>
            </a:ext>
          </a:extLst>
        </xdr:cNvPr>
        <xdr:cNvSpPr txBox="1"/>
      </xdr:nvSpPr>
      <xdr:spPr>
        <a:xfrm>
          <a:off x="152660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6F32DC32-DB61-444D-989C-BEF8C3913215}"/>
            </a:ext>
          </a:extLst>
        </xdr:cNvPr>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72951</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95BC00E8-4975-4626-88C0-BBDB69A12D6D}"/>
            </a:ext>
          </a:extLst>
        </xdr:cNvPr>
        <xdr:cNvSpPr txBox="1"/>
      </xdr:nvSpPr>
      <xdr:spPr>
        <a:xfrm>
          <a:off x="13500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72951</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C164E8DA-225B-40A0-BD1D-4296B979695D}"/>
            </a:ext>
          </a:extLst>
        </xdr:cNvPr>
        <xdr:cNvSpPr txBox="1"/>
      </xdr:nvSpPr>
      <xdr:spPr>
        <a:xfrm>
          <a:off x="12611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E92DCD04-02FA-4128-86B0-807CCD21D67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590F7484-00E8-4776-AE0C-0B0B9A1C88C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14C5A691-1316-4515-A6E1-B5DD313ED02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2855F009-2964-4127-8CC5-3F3A87C576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E3421306-FD65-420E-A0D4-5ACFFD382B9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6F0AD124-55B6-4AD5-B8BB-CF6751501B6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937A1CA1-E849-4490-87C7-C6E0EAAD2C3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16928A29-7C7D-4F48-A70F-D67C6FBDBC5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A3D35C2B-E54F-4A4C-9B2D-2E36A9D353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2D2AC541-B1E6-40E6-A2F8-E473212F35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2D258227-2CC8-430C-8CB3-215127002B3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EAD3AE32-E78B-4015-8F0D-B759FBCD7D6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E46F3A74-5B2A-45B6-90EE-CFF1C2A8EC2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62FE96FA-B528-4884-8F5B-5259CD7C7A7E}"/>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8E17D12A-D1B1-4E8E-BBCC-EFF534D6E29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C2FE4525-D209-4455-88BA-D0E613D5AFD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534F085C-35F3-4408-8679-CD72F3C32BF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B43B76F4-E2A9-449D-8FAE-7A8C524329E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159C22D0-AF8C-4D9B-865D-85332815595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5CF3D341-71E1-4AF4-AC5B-6DDA837BC20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ECA8373A-E3D3-4656-9F51-992D9A34A11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5882C094-C8F9-4A22-B77C-2617E6F855F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C8654A9F-EB2B-4A79-8CEC-3738C800B53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689" name="直線コネクタ 688">
          <a:extLst>
            <a:ext uri="{FF2B5EF4-FFF2-40B4-BE49-F238E27FC236}">
              <a16:creationId xmlns:a16="http://schemas.microsoft.com/office/drawing/2014/main" id="{C99C380A-67B4-49C5-AA04-73D5D9CF363D}"/>
            </a:ext>
          </a:extLst>
        </xdr:cNvPr>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DF542BE4-941C-4B0F-A018-4463C7C54407}"/>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91" name="直線コネクタ 690">
          <a:extLst>
            <a:ext uri="{FF2B5EF4-FFF2-40B4-BE49-F238E27FC236}">
              <a16:creationId xmlns:a16="http://schemas.microsoft.com/office/drawing/2014/main" id="{83E7AC4D-8AC2-40B3-ACBF-1F29E3F59631}"/>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FE49DF2D-8AC4-4853-AA63-C1CC56279874}"/>
            </a:ext>
          </a:extLst>
        </xdr:cNvPr>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693" name="直線コネクタ 692">
          <a:extLst>
            <a:ext uri="{FF2B5EF4-FFF2-40B4-BE49-F238E27FC236}">
              <a16:creationId xmlns:a16="http://schemas.microsoft.com/office/drawing/2014/main" id="{ED86FE61-980E-4849-8E1E-8C3138EA0E27}"/>
            </a:ext>
          </a:extLst>
        </xdr:cNvPr>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140987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E23095D2-6DE4-4715-B341-19E1DABD34D5}"/>
            </a:ext>
          </a:extLst>
        </xdr:cNvPr>
        <xdr:cNvSpPr txBox="1"/>
      </xdr:nvSpPr>
      <xdr:spPr>
        <a:xfrm>
          <a:off x="22199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695" name="フローチャート: 判断 694">
          <a:extLst>
            <a:ext uri="{FF2B5EF4-FFF2-40B4-BE49-F238E27FC236}">
              <a16:creationId xmlns:a16="http://schemas.microsoft.com/office/drawing/2014/main" id="{1FE25B74-AE7C-491E-981C-A8ACC84AA365}"/>
            </a:ext>
          </a:extLst>
        </xdr:cNvPr>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696" name="フローチャート: 判断 695">
          <a:extLst>
            <a:ext uri="{FF2B5EF4-FFF2-40B4-BE49-F238E27FC236}">
              <a16:creationId xmlns:a16="http://schemas.microsoft.com/office/drawing/2014/main" id="{458E1252-E562-41EB-B467-162C155DBD24}"/>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7" name="フローチャート: 判断 696">
          <a:extLst>
            <a:ext uri="{FF2B5EF4-FFF2-40B4-BE49-F238E27FC236}">
              <a16:creationId xmlns:a16="http://schemas.microsoft.com/office/drawing/2014/main" id="{B3629CCB-D96B-49DC-84AE-B73768E7BFB3}"/>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8" name="フローチャート: 判断 697">
          <a:extLst>
            <a:ext uri="{FF2B5EF4-FFF2-40B4-BE49-F238E27FC236}">
              <a16:creationId xmlns:a16="http://schemas.microsoft.com/office/drawing/2014/main" id="{FEE80D03-8679-4537-AEAC-E2A4D8D00986}"/>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699" name="フローチャート: 判断 698">
          <a:extLst>
            <a:ext uri="{FF2B5EF4-FFF2-40B4-BE49-F238E27FC236}">
              <a16:creationId xmlns:a16="http://schemas.microsoft.com/office/drawing/2014/main" id="{B0A21CB7-A637-47A8-AF6C-836803528207}"/>
            </a:ext>
          </a:extLst>
        </xdr:cNvPr>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3F008582-838E-4E48-9088-4D2ACF8297E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AEB6174-86EB-456C-B3D9-CC60BD235BE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8B4190B-FF54-4518-BF0C-23AC9CA0EA5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1C5F458-50D7-40BF-8B01-AE861D521FE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1A02C22-79ED-434F-BF25-B97C6B71E38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116840</xdr:rowOff>
    </xdr:from>
    <xdr:to>
      <xdr:col>116</xdr:col>
      <xdr:colOff>114300</xdr:colOff>
      <xdr:row>57</xdr:row>
      <xdr:rowOff>46990</xdr:rowOff>
    </xdr:to>
    <xdr:sp macro="" textlink="">
      <xdr:nvSpPr>
        <xdr:cNvPr id="705" name="楕円 704">
          <a:extLst>
            <a:ext uri="{FF2B5EF4-FFF2-40B4-BE49-F238E27FC236}">
              <a16:creationId xmlns:a16="http://schemas.microsoft.com/office/drawing/2014/main" id="{33B29925-F01D-4BF6-A31B-D934A40DBFFC}"/>
            </a:ext>
          </a:extLst>
        </xdr:cNvPr>
        <xdr:cNvSpPr/>
      </xdr:nvSpPr>
      <xdr:spPr>
        <a:xfrm>
          <a:off x="22110700" y="97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69867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CA1ABA73-F7F0-4A2E-A073-3A01755A47C2}"/>
            </a:ext>
          </a:extLst>
        </xdr:cNvPr>
        <xdr:cNvSpPr txBox="1"/>
      </xdr:nvSpPr>
      <xdr:spPr>
        <a:xfrm>
          <a:off x="22199600" y="967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158750</xdr:rowOff>
    </xdr:from>
    <xdr:to>
      <xdr:col>112</xdr:col>
      <xdr:colOff>38100</xdr:colOff>
      <xdr:row>57</xdr:row>
      <xdr:rowOff>88900</xdr:rowOff>
    </xdr:to>
    <xdr:sp macro="" textlink="">
      <xdr:nvSpPr>
        <xdr:cNvPr id="707" name="楕円 706">
          <a:extLst>
            <a:ext uri="{FF2B5EF4-FFF2-40B4-BE49-F238E27FC236}">
              <a16:creationId xmlns:a16="http://schemas.microsoft.com/office/drawing/2014/main" id="{59C8DED8-CC4D-4E04-97F6-F73107CAAC5B}"/>
            </a:ext>
          </a:extLst>
        </xdr:cNvPr>
        <xdr:cNvSpPr/>
      </xdr:nvSpPr>
      <xdr:spPr>
        <a:xfrm>
          <a:off x="212725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167640</xdr:rowOff>
    </xdr:from>
    <xdr:to>
      <xdr:col>116</xdr:col>
      <xdr:colOff>63500</xdr:colOff>
      <xdr:row>57</xdr:row>
      <xdr:rowOff>38100</xdr:rowOff>
    </xdr:to>
    <xdr:cxnSp macro="">
      <xdr:nvCxnSpPr>
        <xdr:cNvPr id="708" name="直線コネクタ 707">
          <a:extLst>
            <a:ext uri="{FF2B5EF4-FFF2-40B4-BE49-F238E27FC236}">
              <a16:creationId xmlns:a16="http://schemas.microsoft.com/office/drawing/2014/main" id="{8C4FDC5D-3546-4C74-812E-0868AC20EFF9}"/>
            </a:ext>
          </a:extLst>
        </xdr:cNvPr>
        <xdr:cNvCxnSpPr/>
      </xdr:nvCxnSpPr>
      <xdr:spPr>
        <a:xfrm flipV="1">
          <a:off x="21323300" y="97688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29210</xdr:rowOff>
    </xdr:from>
    <xdr:to>
      <xdr:col>107</xdr:col>
      <xdr:colOff>101600</xdr:colOff>
      <xdr:row>57</xdr:row>
      <xdr:rowOff>130810</xdr:rowOff>
    </xdr:to>
    <xdr:sp macro="" textlink="">
      <xdr:nvSpPr>
        <xdr:cNvPr id="709" name="楕円 708">
          <a:extLst>
            <a:ext uri="{FF2B5EF4-FFF2-40B4-BE49-F238E27FC236}">
              <a16:creationId xmlns:a16="http://schemas.microsoft.com/office/drawing/2014/main" id="{D1176CA6-D088-4E3E-BA97-5C18A7B2D72D}"/>
            </a:ext>
          </a:extLst>
        </xdr:cNvPr>
        <xdr:cNvSpPr/>
      </xdr:nvSpPr>
      <xdr:spPr>
        <a:xfrm>
          <a:off x="20383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38100</xdr:rowOff>
    </xdr:from>
    <xdr:to>
      <xdr:col>111</xdr:col>
      <xdr:colOff>177800</xdr:colOff>
      <xdr:row>57</xdr:row>
      <xdr:rowOff>80010</xdr:rowOff>
    </xdr:to>
    <xdr:cxnSp macro="">
      <xdr:nvCxnSpPr>
        <xdr:cNvPr id="710" name="直線コネクタ 709">
          <a:extLst>
            <a:ext uri="{FF2B5EF4-FFF2-40B4-BE49-F238E27FC236}">
              <a16:creationId xmlns:a16="http://schemas.microsoft.com/office/drawing/2014/main" id="{AEF3D64A-37B7-45A9-80B7-9958FAA8E609}"/>
            </a:ext>
          </a:extLst>
        </xdr:cNvPr>
        <xdr:cNvCxnSpPr/>
      </xdr:nvCxnSpPr>
      <xdr:spPr>
        <a:xfrm flipV="1">
          <a:off x="20434300" y="9810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63500</xdr:rowOff>
    </xdr:from>
    <xdr:to>
      <xdr:col>102</xdr:col>
      <xdr:colOff>165100</xdr:colOff>
      <xdr:row>57</xdr:row>
      <xdr:rowOff>165100</xdr:rowOff>
    </xdr:to>
    <xdr:sp macro="" textlink="">
      <xdr:nvSpPr>
        <xdr:cNvPr id="711" name="楕円 710">
          <a:extLst>
            <a:ext uri="{FF2B5EF4-FFF2-40B4-BE49-F238E27FC236}">
              <a16:creationId xmlns:a16="http://schemas.microsoft.com/office/drawing/2014/main" id="{8AD6844D-E879-4BB5-93E4-FF3D3DE2DFD6}"/>
            </a:ext>
          </a:extLst>
        </xdr:cNvPr>
        <xdr:cNvSpPr/>
      </xdr:nvSpPr>
      <xdr:spPr>
        <a:xfrm>
          <a:off x="19494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80010</xdr:rowOff>
    </xdr:from>
    <xdr:to>
      <xdr:col>107</xdr:col>
      <xdr:colOff>50800</xdr:colOff>
      <xdr:row>57</xdr:row>
      <xdr:rowOff>114300</xdr:rowOff>
    </xdr:to>
    <xdr:cxnSp macro="">
      <xdr:nvCxnSpPr>
        <xdr:cNvPr id="712" name="直線コネクタ 711">
          <a:extLst>
            <a:ext uri="{FF2B5EF4-FFF2-40B4-BE49-F238E27FC236}">
              <a16:creationId xmlns:a16="http://schemas.microsoft.com/office/drawing/2014/main" id="{5C909E75-4A88-4644-9B3B-37BF554E529C}"/>
            </a:ext>
          </a:extLst>
        </xdr:cNvPr>
        <xdr:cNvCxnSpPr/>
      </xdr:nvCxnSpPr>
      <xdr:spPr>
        <a:xfrm flipV="1">
          <a:off x="19545300" y="98526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93980</xdr:rowOff>
    </xdr:from>
    <xdr:to>
      <xdr:col>98</xdr:col>
      <xdr:colOff>38100</xdr:colOff>
      <xdr:row>58</xdr:row>
      <xdr:rowOff>24130</xdr:rowOff>
    </xdr:to>
    <xdr:sp macro="" textlink="">
      <xdr:nvSpPr>
        <xdr:cNvPr id="713" name="楕円 712">
          <a:extLst>
            <a:ext uri="{FF2B5EF4-FFF2-40B4-BE49-F238E27FC236}">
              <a16:creationId xmlns:a16="http://schemas.microsoft.com/office/drawing/2014/main" id="{B692B8BC-3A02-4E84-AF5D-9BBA620AB713}"/>
            </a:ext>
          </a:extLst>
        </xdr:cNvPr>
        <xdr:cNvSpPr/>
      </xdr:nvSpPr>
      <xdr:spPr>
        <a:xfrm>
          <a:off x="18605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114300</xdr:rowOff>
    </xdr:from>
    <xdr:to>
      <xdr:col>102</xdr:col>
      <xdr:colOff>114300</xdr:colOff>
      <xdr:row>57</xdr:row>
      <xdr:rowOff>144780</xdr:rowOff>
    </xdr:to>
    <xdr:cxnSp macro="">
      <xdr:nvCxnSpPr>
        <xdr:cNvPr id="714" name="直線コネクタ 713">
          <a:extLst>
            <a:ext uri="{FF2B5EF4-FFF2-40B4-BE49-F238E27FC236}">
              <a16:creationId xmlns:a16="http://schemas.microsoft.com/office/drawing/2014/main" id="{86FDD124-A6B0-4625-AE9F-CA0BF5359388}"/>
            </a:ext>
          </a:extLst>
        </xdr:cNvPr>
        <xdr:cNvCxnSpPr/>
      </xdr:nvCxnSpPr>
      <xdr:spPr>
        <a:xfrm flipV="1">
          <a:off x="18656300" y="9886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34307</xdr:rowOff>
    </xdr:from>
    <xdr:ext cx="469744" cy="259045"/>
    <xdr:sp macro="" textlink="">
      <xdr:nvSpPr>
        <xdr:cNvPr id="715" name="n_1aveValue【保健センター・保健所】&#10;一人当たり面積">
          <a:extLst>
            <a:ext uri="{FF2B5EF4-FFF2-40B4-BE49-F238E27FC236}">
              <a16:creationId xmlns:a16="http://schemas.microsoft.com/office/drawing/2014/main" id="{24C71722-2BDB-4CA1-8C75-031B77CCDB16}"/>
            </a:ext>
          </a:extLst>
        </xdr:cNvPr>
        <xdr:cNvSpPr txBox="1"/>
      </xdr:nvSpPr>
      <xdr:spPr>
        <a:xfrm>
          <a:off x="210757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16" name="n_2aveValue【保健センター・保健所】&#10;一人当たり面積">
          <a:extLst>
            <a:ext uri="{FF2B5EF4-FFF2-40B4-BE49-F238E27FC236}">
              <a16:creationId xmlns:a16="http://schemas.microsoft.com/office/drawing/2014/main" id="{A668696B-5726-4DF3-8196-0FD1164D5074}"/>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7" name="n_3aveValue【保健センター・保健所】&#10;一人当たり面積">
          <a:extLst>
            <a:ext uri="{FF2B5EF4-FFF2-40B4-BE49-F238E27FC236}">
              <a16:creationId xmlns:a16="http://schemas.microsoft.com/office/drawing/2014/main" id="{42982614-602B-49C4-A076-6A8712FACFBD}"/>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121937</xdr:rowOff>
    </xdr:from>
    <xdr:ext cx="469744" cy="259045"/>
    <xdr:sp macro="" textlink="">
      <xdr:nvSpPr>
        <xdr:cNvPr id="718" name="n_4aveValue【保健センター・保健所】&#10;一人当たり面積">
          <a:extLst>
            <a:ext uri="{FF2B5EF4-FFF2-40B4-BE49-F238E27FC236}">
              <a16:creationId xmlns:a16="http://schemas.microsoft.com/office/drawing/2014/main" id="{D3B70829-20DC-4085-97F9-571899087C68}"/>
            </a:ext>
          </a:extLst>
        </xdr:cNvPr>
        <xdr:cNvSpPr txBox="1"/>
      </xdr:nvSpPr>
      <xdr:spPr>
        <a:xfrm>
          <a:off x="184214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105427</xdr:rowOff>
    </xdr:from>
    <xdr:ext cx="469744" cy="259045"/>
    <xdr:sp macro="" textlink="">
      <xdr:nvSpPr>
        <xdr:cNvPr id="719" name="n_1mainValue【保健センター・保健所】&#10;一人当たり面積">
          <a:extLst>
            <a:ext uri="{FF2B5EF4-FFF2-40B4-BE49-F238E27FC236}">
              <a16:creationId xmlns:a16="http://schemas.microsoft.com/office/drawing/2014/main" id="{B69DD1FA-167B-455A-A0BD-BE1C0BF8ED0C}"/>
            </a:ext>
          </a:extLst>
        </xdr:cNvPr>
        <xdr:cNvSpPr txBox="1"/>
      </xdr:nvSpPr>
      <xdr:spPr>
        <a:xfrm>
          <a:off x="21075727" y="953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147337</xdr:rowOff>
    </xdr:from>
    <xdr:ext cx="469744" cy="259045"/>
    <xdr:sp macro="" textlink="">
      <xdr:nvSpPr>
        <xdr:cNvPr id="720" name="n_2mainValue【保健センター・保健所】&#10;一人当たり面積">
          <a:extLst>
            <a:ext uri="{FF2B5EF4-FFF2-40B4-BE49-F238E27FC236}">
              <a16:creationId xmlns:a16="http://schemas.microsoft.com/office/drawing/2014/main" id="{332269B0-823A-482B-8B36-63CF40E5ADAD}"/>
            </a:ext>
          </a:extLst>
        </xdr:cNvPr>
        <xdr:cNvSpPr txBox="1"/>
      </xdr:nvSpPr>
      <xdr:spPr>
        <a:xfrm>
          <a:off x="201994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10177</xdr:rowOff>
    </xdr:from>
    <xdr:ext cx="469744" cy="259045"/>
    <xdr:sp macro="" textlink="">
      <xdr:nvSpPr>
        <xdr:cNvPr id="721" name="n_3mainValue【保健センター・保健所】&#10;一人当たり面積">
          <a:extLst>
            <a:ext uri="{FF2B5EF4-FFF2-40B4-BE49-F238E27FC236}">
              <a16:creationId xmlns:a16="http://schemas.microsoft.com/office/drawing/2014/main" id="{FC940E22-3E8A-4106-B397-65260DF2CE27}"/>
            </a:ext>
          </a:extLst>
        </xdr:cNvPr>
        <xdr:cNvSpPr txBox="1"/>
      </xdr:nvSpPr>
      <xdr:spPr>
        <a:xfrm>
          <a:off x="19310427" y="961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40657</xdr:rowOff>
    </xdr:from>
    <xdr:ext cx="469744" cy="259045"/>
    <xdr:sp macro="" textlink="">
      <xdr:nvSpPr>
        <xdr:cNvPr id="722" name="n_4mainValue【保健センター・保健所】&#10;一人当たり面積">
          <a:extLst>
            <a:ext uri="{FF2B5EF4-FFF2-40B4-BE49-F238E27FC236}">
              <a16:creationId xmlns:a16="http://schemas.microsoft.com/office/drawing/2014/main" id="{21FFCD8E-1C8C-4618-A8DD-C5E7A4F049C3}"/>
            </a:ext>
          </a:extLst>
        </xdr:cNvPr>
        <xdr:cNvSpPr txBox="1"/>
      </xdr:nvSpPr>
      <xdr:spPr>
        <a:xfrm>
          <a:off x="18421427"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FEFFF7F-4D19-4FF1-B901-15641C3E5D6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2A707F76-A1B1-4726-9EC5-690278E908B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C1B84EE2-F1FD-4E53-A5FA-977DA92C580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B5F6ED57-A1CB-4065-8342-F6E7ABB2C4F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F2FF9A06-3192-4B23-BCDA-1F4F5C32155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9DDAA9B2-DC2B-4800-8A78-9583F30983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42F47CC1-3EB4-4E06-8B99-66376910A31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E47609A0-FE46-48A6-8730-324EEC45E2E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19A7BED2-6691-43A7-AA41-B560A8FD501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2B042C4C-BCE6-4377-8AE3-4C76C355623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DB1B024E-3C4C-4F01-851F-55277684D8F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45427BB9-7A01-4662-9CEC-3CC534A56E5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EF6719A0-9EB8-4098-8988-FF11AF3B622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08B73C19-8EE9-4759-893E-E74FDED34F1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237A5694-1840-4C4B-8314-460161078CC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BBDBF641-E554-4056-A982-CC6339F9D3F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F666F079-7487-44D5-8CE7-69063794495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64E27F81-5CEE-4D16-B735-953490DAF18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35C52A7B-6393-4D1F-BB90-F77053B59E8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EABC29B8-7095-4A76-AB94-B55A04C2952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a16="http://schemas.microsoft.com/office/drawing/2014/main" id="{D097F860-7192-42E6-93AB-5CB6520D1E9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3864F00B-13A6-4524-9DF4-8EEC092333B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FC0626C3-61FF-41B5-8BE1-5441513C3C7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6CF39A37-409A-4A79-9D53-E0E6067183B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747" name="直線コネクタ 746">
          <a:extLst>
            <a:ext uri="{FF2B5EF4-FFF2-40B4-BE49-F238E27FC236}">
              <a16:creationId xmlns:a16="http://schemas.microsoft.com/office/drawing/2014/main" id="{20A4ED5D-5F0B-4248-BEF5-48B096E84047}"/>
            </a:ext>
          </a:extLst>
        </xdr:cNvPr>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0C20C5CD-F560-4CEE-8CB7-AE973DB99D58}"/>
            </a:ext>
          </a:extLst>
        </xdr:cNvPr>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749" name="直線コネクタ 748">
          <a:extLst>
            <a:ext uri="{FF2B5EF4-FFF2-40B4-BE49-F238E27FC236}">
              <a16:creationId xmlns:a16="http://schemas.microsoft.com/office/drawing/2014/main" id="{9E585CFE-E00A-41CF-9C0A-A4311C2B1F2B}"/>
            </a:ext>
          </a:extLst>
        </xdr:cNvPr>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7ACFEF5F-5FE4-4E53-802A-8A951259DEA7}"/>
            </a:ext>
          </a:extLst>
        </xdr:cNvPr>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751" name="直線コネクタ 750">
          <a:extLst>
            <a:ext uri="{FF2B5EF4-FFF2-40B4-BE49-F238E27FC236}">
              <a16:creationId xmlns:a16="http://schemas.microsoft.com/office/drawing/2014/main" id="{5F801559-9316-4968-B98F-A6950E23794D}"/>
            </a:ext>
          </a:extLst>
        </xdr:cNvPr>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31B4D804-041C-4330-B058-937A7E106E6A}"/>
            </a:ext>
          </a:extLst>
        </xdr:cNvPr>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53" name="フローチャート: 判断 752">
          <a:extLst>
            <a:ext uri="{FF2B5EF4-FFF2-40B4-BE49-F238E27FC236}">
              <a16:creationId xmlns:a16="http://schemas.microsoft.com/office/drawing/2014/main" id="{1914056D-BDFE-40DB-886B-448E9A51500E}"/>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54" name="フローチャート: 判断 753">
          <a:extLst>
            <a:ext uri="{FF2B5EF4-FFF2-40B4-BE49-F238E27FC236}">
              <a16:creationId xmlns:a16="http://schemas.microsoft.com/office/drawing/2014/main" id="{D99A30E1-25FB-4C6B-ADC2-BD2B3D2DD0EB}"/>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755" name="フローチャート: 判断 754">
          <a:extLst>
            <a:ext uri="{FF2B5EF4-FFF2-40B4-BE49-F238E27FC236}">
              <a16:creationId xmlns:a16="http://schemas.microsoft.com/office/drawing/2014/main" id="{841A506A-FC1D-427C-8549-E3F4DA2FDB52}"/>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756" name="フローチャート: 判断 755">
          <a:extLst>
            <a:ext uri="{FF2B5EF4-FFF2-40B4-BE49-F238E27FC236}">
              <a16:creationId xmlns:a16="http://schemas.microsoft.com/office/drawing/2014/main" id="{85344926-110C-4895-93F5-B8C0E403E5D5}"/>
            </a:ext>
          </a:extLst>
        </xdr:cNvPr>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757" name="フローチャート: 判断 756">
          <a:extLst>
            <a:ext uri="{FF2B5EF4-FFF2-40B4-BE49-F238E27FC236}">
              <a16:creationId xmlns:a16="http://schemas.microsoft.com/office/drawing/2014/main" id="{0655A730-D91C-4FD2-B953-F962AEA223ED}"/>
            </a:ext>
          </a:extLst>
        </xdr:cNvPr>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AEB6310-8C19-4C8D-9FE3-6D9869FCD67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E108C496-04B5-49D2-B2C4-5A5A58879E7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96021E1E-9B42-4B83-A93A-0401551749A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3948E9E8-82E3-44E9-8B72-C9086DC92CA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DF13C8A2-A525-496B-AB8C-A2D11EFE71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763" name="楕円 762">
          <a:extLst>
            <a:ext uri="{FF2B5EF4-FFF2-40B4-BE49-F238E27FC236}">
              <a16:creationId xmlns:a16="http://schemas.microsoft.com/office/drawing/2014/main" id="{DC046A78-4A13-48FB-8B99-875C386E1441}"/>
            </a:ext>
          </a:extLst>
        </xdr:cNvPr>
        <xdr:cNvSpPr/>
      </xdr:nvSpPr>
      <xdr:spPr>
        <a:xfrm>
          <a:off x="162687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131463</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2BA64D15-554C-4A4B-80AB-29DE249408F6}"/>
            </a:ext>
          </a:extLst>
        </xdr:cNvPr>
        <xdr:cNvSpPr txBox="1"/>
      </xdr:nvSpPr>
      <xdr:spPr>
        <a:xfrm>
          <a:off x="16357600"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141605</xdr:rowOff>
    </xdr:from>
    <xdr:to>
      <xdr:col>81</xdr:col>
      <xdr:colOff>101600</xdr:colOff>
      <xdr:row>85</xdr:row>
      <xdr:rowOff>71755</xdr:rowOff>
    </xdr:to>
    <xdr:sp macro="" textlink="">
      <xdr:nvSpPr>
        <xdr:cNvPr id="765" name="楕円 764">
          <a:extLst>
            <a:ext uri="{FF2B5EF4-FFF2-40B4-BE49-F238E27FC236}">
              <a16:creationId xmlns:a16="http://schemas.microsoft.com/office/drawing/2014/main" id="{3131BFF2-1DD1-4CAD-AE59-3CDF611317DB}"/>
            </a:ext>
          </a:extLst>
        </xdr:cNvPr>
        <xdr:cNvSpPr/>
      </xdr:nvSpPr>
      <xdr:spPr>
        <a:xfrm>
          <a:off x="15430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32386</xdr:rowOff>
    </xdr:from>
    <xdr:to>
      <xdr:col>85</xdr:col>
      <xdr:colOff>127000</xdr:colOff>
      <xdr:row>85</xdr:row>
      <xdr:rowOff>20955</xdr:rowOff>
    </xdr:to>
    <xdr:cxnSp macro="">
      <xdr:nvCxnSpPr>
        <xdr:cNvPr id="766" name="直線コネクタ 765">
          <a:extLst>
            <a:ext uri="{FF2B5EF4-FFF2-40B4-BE49-F238E27FC236}">
              <a16:creationId xmlns:a16="http://schemas.microsoft.com/office/drawing/2014/main" id="{36156C7D-FB35-4546-97B2-2D6206D5E8F9}"/>
            </a:ext>
          </a:extLst>
        </xdr:cNvPr>
        <xdr:cNvCxnSpPr/>
      </xdr:nvCxnSpPr>
      <xdr:spPr>
        <a:xfrm flipV="1">
          <a:off x="15481300" y="14091286"/>
          <a:ext cx="838200" cy="5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46355</xdr:rowOff>
    </xdr:from>
    <xdr:to>
      <xdr:col>76</xdr:col>
      <xdr:colOff>165100</xdr:colOff>
      <xdr:row>84</xdr:row>
      <xdr:rowOff>147955</xdr:rowOff>
    </xdr:to>
    <xdr:sp macro="" textlink="">
      <xdr:nvSpPr>
        <xdr:cNvPr id="767" name="楕円 766">
          <a:extLst>
            <a:ext uri="{FF2B5EF4-FFF2-40B4-BE49-F238E27FC236}">
              <a16:creationId xmlns:a16="http://schemas.microsoft.com/office/drawing/2014/main" id="{4D77C794-4407-4F75-BCB8-626ABB1DB46C}"/>
            </a:ext>
          </a:extLst>
        </xdr:cNvPr>
        <xdr:cNvSpPr/>
      </xdr:nvSpPr>
      <xdr:spPr>
        <a:xfrm>
          <a:off x="14541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97155</xdr:rowOff>
    </xdr:from>
    <xdr:to>
      <xdr:col>81</xdr:col>
      <xdr:colOff>50800</xdr:colOff>
      <xdr:row>85</xdr:row>
      <xdr:rowOff>20955</xdr:rowOff>
    </xdr:to>
    <xdr:cxnSp macro="">
      <xdr:nvCxnSpPr>
        <xdr:cNvPr id="768" name="直線コネクタ 767">
          <a:extLst>
            <a:ext uri="{FF2B5EF4-FFF2-40B4-BE49-F238E27FC236}">
              <a16:creationId xmlns:a16="http://schemas.microsoft.com/office/drawing/2014/main" id="{F6C05D7D-95F9-4E15-A1E6-C9AE567A2D5D}"/>
            </a:ext>
          </a:extLst>
        </xdr:cNvPr>
        <xdr:cNvCxnSpPr/>
      </xdr:nvCxnSpPr>
      <xdr:spPr>
        <a:xfrm>
          <a:off x="14592300" y="1449895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143511</xdr:rowOff>
    </xdr:from>
    <xdr:to>
      <xdr:col>72</xdr:col>
      <xdr:colOff>38100</xdr:colOff>
      <xdr:row>84</xdr:row>
      <xdr:rowOff>73661</xdr:rowOff>
    </xdr:to>
    <xdr:sp macro="" textlink="">
      <xdr:nvSpPr>
        <xdr:cNvPr id="769" name="楕円 768">
          <a:extLst>
            <a:ext uri="{FF2B5EF4-FFF2-40B4-BE49-F238E27FC236}">
              <a16:creationId xmlns:a16="http://schemas.microsoft.com/office/drawing/2014/main" id="{0ED151EA-7212-4FD3-B947-13FBA6476189}"/>
            </a:ext>
          </a:extLst>
        </xdr:cNvPr>
        <xdr:cNvSpPr/>
      </xdr:nvSpPr>
      <xdr:spPr>
        <a:xfrm>
          <a:off x="13652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22861</xdr:rowOff>
    </xdr:from>
    <xdr:to>
      <xdr:col>76</xdr:col>
      <xdr:colOff>114300</xdr:colOff>
      <xdr:row>84</xdr:row>
      <xdr:rowOff>97155</xdr:rowOff>
    </xdr:to>
    <xdr:cxnSp macro="">
      <xdr:nvCxnSpPr>
        <xdr:cNvPr id="770" name="直線コネクタ 769">
          <a:extLst>
            <a:ext uri="{FF2B5EF4-FFF2-40B4-BE49-F238E27FC236}">
              <a16:creationId xmlns:a16="http://schemas.microsoft.com/office/drawing/2014/main" id="{E9E7000D-8CA0-4522-B200-F43723BAFDD8}"/>
            </a:ext>
          </a:extLst>
        </xdr:cNvPr>
        <xdr:cNvCxnSpPr/>
      </xdr:nvCxnSpPr>
      <xdr:spPr>
        <a:xfrm>
          <a:off x="13703300" y="1442466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141605</xdr:rowOff>
    </xdr:from>
    <xdr:to>
      <xdr:col>67</xdr:col>
      <xdr:colOff>101600</xdr:colOff>
      <xdr:row>84</xdr:row>
      <xdr:rowOff>71755</xdr:rowOff>
    </xdr:to>
    <xdr:sp macro="" textlink="">
      <xdr:nvSpPr>
        <xdr:cNvPr id="771" name="楕円 770">
          <a:extLst>
            <a:ext uri="{FF2B5EF4-FFF2-40B4-BE49-F238E27FC236}">
              <a16:creationId xmlns:a16="http://schemas.microsoft.com/office/drawing/2014/main" id="{26E2326E-BEAB-41B0-A301-8032B6A79580}"/>
            </a:ext>
          </a:extLst>
        </xdr:cNvPr>
        <xdr:cNvSpPr/>
      </xdr:nvSpPr>
      <xdr:spPr>
        <a:xfrm>
          <a:off x="12763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20955</xdr:rowOff>
    </xdr:from>
    <xdr:to>
      <xdr:col>71</xdr:col>
      <xdr:colOff>177800</xdr:colOff>
      <xdr:row>84</xdr:row>
      <xdr:rowOff>22861</xdr:rowOff>
    </xdr:to>
    <xdr:cxnSp macro="">
      <xdr:nvCxnSpPr>
        <xdr:cNvPr id="772" name="直線コネクタ 771">
          <a:extLst>
            <a:ext uri="{FF2B5EF4-FFF2-40B4-BE49-F238E27FC236}">
              <a16:creationId xmlns:a16="http://schemas.microsoft.com/office/drawing/2014/main" id="{03C682F2-6C47-453F-AC2A-94FDE1B8E272}"/>
            </a:ext>
          </a:extLst>
        </xdr:cNvPr>
        <xdr:cNvCxnSpPr/>
      </xdr:nvCxnSpPr>
      <xdr:spPr>
        <a:xfrm>
          <a:off x="12814300" y="144227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773" name="n_1aveValue【消防施設】&#10;有形固定資産減価償却率">
          <a:extLst>
            <a:ext uri="{FF2B5EF4-FFF2-40B4-BE49-F238E27FC236}">
              <a16:creationId xmlns:a16="http://schemas.microsoft.com/office/drawing/2014/main" id="{B84A574F-AC4C-41A8-BB04-E09BAD507258}"/>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774" name="n_2aveValue【消防施設】&#10;有形固定資産減価償却率">
          <a:extLst>
            <a:ext uri="{FF2B5EF4-FFF2-40B4-BE49-F238E27FC236}">
              <a16:creationId xmlns:a16="http://schemas.microsoft.com/office/drawing/2014/main" id="{BA459058-CB38-45F5-B957-EAA1ACBF2A25}"/>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775" name="n_3aveValue【消防施設】&#10;有形固定資産減価償却率">
          <a:extLst>
            <a:ext uri="{FF2B5EF4-FFF2-40B4-BE49-F238E27FC236}">
              <a16:creationId xmlns:a16="http://schemas.microsoft.com/office/drawing/2014/main" id="{7333840D-EE95-43DE-A91D-55AA99F74777}"/>
            </a:ext>
          </a:extLst>
        </xdr:cNvPr>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776" name="n_4aveValue【消防施設】&#10;有形固定資産減価償却率">
          <a:extLst>
            <a:ext uri="{FF2B5EF4-FFF2-40B4-BE49-F238E27FC236}">
              <a16:creationId xmlns:a16="http://schemas.microsoft.com/office/drawing/2014/main" id="{AA9A6DE9-4C47-4671-9396-F3FEAFC069EB}"/>
            </a:ext>
          </a:extLst>
        </xdr:cNvPr>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62882</xdr:rowOff>
    </xdr:from>
    <xdr:ext cx="405111" cy="259045"/>
    <xdr:sp macro="" textlink="">
      <xdr:nvSpPr>
        <xdr:cNvPr id="777" name="n_1mainValue【消防施設】&#10;有形固定資産減価償却率">
          <a:extLst>
            <a:ext uri="{FF2B5EF4-FFF2-40B4-BE49-F238E27FC236}">
              <a16:creationId xmlns:a16="http://schemas.microsoft.com/office/drawing/2014/main" id="{CF2E4FF8-0F48-4444-9F74-7F9CF5B9AA5D}"/>
            </a:ext>
          </a:extLst>
        </xdr:cNvPr>
        <xdr:cNvSpPr txBox="1"/>
      </xdr:nvSpPr>
      <xdr:spPr>
        <a:xfrm>
          <a:off x="152660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139082</xdr:rowOff>
    </xdr:from>
    <xdr:ext cx="405111" cy="259045"/>
    <xdr:sp macro="" textlink="">
      <xdr:nvSpPr>
        <xdr:cNvPr id="778" name="n_2mainValue【消防施設】&#10;有形固定資産減価償却率">
          <a:extLst>
            <a:ext uri="{FF2B5EF4-FFF2-40B4-BE49-F238E27FC236}">
              <a16:creationId xmlns:a16="http://schemas.microsoft.com/office/drawing/2014/main" id="{5D9C3927-8113-4D5A-96B2-34DA0208CACA}"/>
            </a:ext>
          </a:extLst>
        </xdr:cNvPr>
        <xdr:cNvSpPr txBox="1"/>
      </xdr:nvSpPr>
      <xdr:spPr>
        <a:xfrm>
          <a:off x="143897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64788</xdr:rowOff>
    </xdr:from>
    <xdr:ext cx="405111" cy="259045"/>
    <xdr:sp macro="" textlink="">
      <xdr:nvSpPr>
        <xdr:cNvPr id="779" name="n_3mainValue【消防施設】&#10;有形固定資産減価償却率">
          <a:extLst>
            <a:ext uri="{FF2B5EF4-FFF2-40B4-BE49-F238E27FC236}">
              <a16:creationId xmlns:a16="http://schemas.microsoft.com/office/drawing/2014/main" id="{DFC8F72C-48AC-4268-80DE-FDB77385F10D}"/>
            </a:ext>
          </a:extLst>
        </xdr:cNvPr>
        <xdr:cNvSpPr txBox="1"/>
      </xdr:nvSpPr>
      <xdr:spPr>
        <a:xfrm>
          <a:off x="13500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62882</xdr:rowOff>
    </xdr:from>
    <xdr:ext cx="405111" cy="259045"/>
    <xdr:sp macro="" textlink="">
      <xdr:nvSpPr>
        <xdr:cNvPr id="780" name="n_4mainValue【消防施設】&#10;有形固定資産減価償却率">
          <a:extLst>
            <a:ext uri="{FF2B5EF4-FFF2-40B4-BE49-F238E27FC236}">
              <a16:creationId xmlns:a16="http://schemas.microsoft.com/office/drawing/2014/main" id="{C2ADF7F1-E0B1-4F9B-BC0C-17F77CC0A89D}"/>
            </a:ext>
          </a:extLst>
        </xdr:cNvPr>
        <xdr:cNvSpPr txBox="1"/>
      </xdr:nvSpPr>
      <xdr:spPr>
        <a:xfrm>
          <a:off x="12611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63A7B12E-ECAB-4AFD-BAD6-1218B8E66CE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74628DAE-D3DA-44F2-8D81-849E0C12BEB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387D2681-4FBC-451D-930F-B41EFD97CD1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4A4841D6-68D4-43C5-93AE-D9B43438947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C8F444C9-BC6F-41C6-B5DD-69E63A65EB6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6798DE85-06F9-498B-B0A8-91ED5D84455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E1772CBD-B881-4561-88B2-75096A330F3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BAF6B16-46CB-4B1F-AD62-F6C58259299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321E6C6E-15BC-44D7-868D-A5958507B1B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481ACE87-3B75-4B0B-8F15-D34AB1EBE78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a:extLst>
            <a:ext uri="{FF2B5EF4-FFF2-40B4-BE49-F238E27FC236}">
              <a16:creationId xmlns:a16="http://schemas.microsoft.com/office/drawing/2014/main" id="{E9BCF7E8-70CB-48DD-8E4F-8C569AF70A6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a:extLst>
            <a:ext uri="{FF2B5EF4-FFF2-40B4-BE49-F238E27FC236}">
              <a16:creationId xmlns:a16="http://schemas.microsoft.com/office/drawing/2014/main" id="{EF6C8504-4B04-40BF-AC47-9899C30FCB0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a:extLst>
            <a:ext uri="{FF2B5EF4-FFF2-40B4-BE49-F238E27FC236}">
              <a16:creationId xmlns:a16="http://schemas.microsoft.com/office/drawing/2014/main" id="{517D2435-4F63-42FD-A5CA-2B051545934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a:extLst>
            <a:ext uri="{FF2B5EF4-FFF2-40B4-BE49-F238E27FC236}">
              <a16:creationId xmlns:a16="http://schemas.microsoft.com/office/drawing/2014/main" id="{CF6E8F8B-23D2-437C-94FC-32C0E4B6AEB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a:extLst>
            <a:ext uri="{FF2B5EF4-FFF2-40B4-BE49-F238E27FC236}">
              <a16:creationId xmlns:a16="http://schemas.microsoft.com/office/drawing/2014/main" id="{CF14CF61-58D6-4238-BE9B-3465E5B68FD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a:extLst>
            <a:ext uri="{FF2B5EF4-FFF2-40B4-BE49-F238E27FC236}">
              <a16:creationId xmlns:a16="http://schemas.microsoft.com/office/drawing/2014/main" id="{D1D35BB3-2198-4CD4-B8C0-B41A8BDD427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a:extLst>
            <a:ext uri="{FF2B5EF4-FFF2-40B4-BE49-F238E27FC236}">
              <a16:creationId xmlns:a16="http://schemas.microsoft.com/office/drawing/2014/main" id="{AB1F9A23-7680-4DFA-AEF5-82A09519250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a:extLst>
            <a:ext uri="{FF2B5EF4-FFF2-40B4-BE49-F238E27FC236}">
              <a16:creationId xmlns:a16="http://schemas.microsoft.com/office/drawing/2014/main" id="{447BA101-FB4B-4D5C-90DE-6CFE57556A1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D0D6B762-E430-400B-AC6E-150146082A9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23ED15CF-2C83-4209-942A-FC0223A3BB5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496A2296-DC1E-472B-9C10-AA5E37CB54A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802" name="直線コネクタ 801">
          <a:extLst>
            <a:ext uri="{FF2B5EF4-FFF2-40B4-BE49-F238E27FC236}">
              <a16:creationId xmlns:a16="http://schemas.microsoft.com/office/drawing/2014/main" id="{F979C864-DCB8-41C4-80FD-32F0FA365A2E}"/>
            </a:ext>
          </a:extLst>
        </xdr:cNvPr>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803" name="【消防施設】&#10;一人当たり面積最小値テキスト">
          <a:extLst>
            <a:ext uri="{FF2B5EF4-FFF2-40B4-BE49-F238E27FC236}">
              <a16:creationId xmlns:a16="http://schemas.microsoft.com/office/drawing/2014/main" id="{08638888-8686-4EA6-A543-172CD58EE98D}"/>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804" name="直線コネクタ 803">
          <a:extLst>
            <a:ext uri="{FF2B5EF4-FFF2-40B4-BE49-F238E27FC236}">
              <a16:creationId xmlns:a16="http://schemas.microsoft.com/office/drawing/2014/main" id="{6DEF0BD3-7E32-438B-A490-69B5AAB4A5FC}"/>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805" name="【消防施設】&#10;一人当たり面積最大値テキスト">
          <a:extLst>
            <a:ext uri="{FF2B5EF4-FFF2-40B4-BE49-F238E27FC236}">
              <a16:creationId xmlns:a16="http://schemas.microsoft.com/office/drawing/2014/main" id="{8ABB8562-A9F2-4909-8016-6BA2DBC812C3}"/>
            </a:ext>
          </a:extLst>
        </xdr:cNvPr>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806" name="直線コネクタ 805">
          <a:extLst>
            <a:ext uri="{FF2B5EF4-FFF2-40B4-BE49-F238E27FC236}">
              <a16:creationId xmlns:a16="http://schemas.microsoft.com/office/drawing/2014/main" id="{0888EB25-66E2-47A9-B768-000F3378E16F}"/>
            </a:ext>
          </a:extLst>
        </xdr:cNvPr>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144035</xdr:rowOff>
    </xdr:from>
    <xdr:ext cx="469744" cy="259045"/>
    <xdr:sp macro="" textlink="">
      <xdr:nvSpPr>
        <xdr:cNvPr id="807" name="【消防施設】&#10;一人当たり面積平均値テキスト">
          <a:extLst>
            <a:ext uri="{FF2B5EF4-FFF2-40B4-BE49-F238E27FC236}">
              <a16:creationId xmlns:a16="http://schemas.microsoft.com/office/drawing/2014/main" id="{26EEFC57-F239-449D-A8BC-FFEC398AC519}"/>
            </a:ext>
          </a:extLst>
        </xdr:cNvPr>
        <xdr:cNvSpPr txBox="1"/>
      </xdr:nvSpPr>
      <xdr:spPr>
        <a:xfrm>
          <a:off x="22199600" y="14374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808" name="フローチャート: 判断 807">
          <a:extLst>
            <a:ext uri="{FF2B5EF4-FFF2-40B4-BE49-F238E27FC236}">
              <a16:creationId xmlns:a16="http://schemas.microsoft.com/office/drawing/2014/main" id="{FD853E41-C655-400C-866A-BE1F0D0EB8C4}"/>
            </a:ext>
          </a:extLst>
        </xdr:cNvPr>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809" name="フローチャート: 判断 808">
          <a:extLst>
            <a:ext uri="{FF2B5EF4-FFF2-40B4-BE49-F238E27FC236}">
              <a16:creationId xmlns:a16="http://schemas.microsoft.com/office/drawing/2014/main" id="{24014BEE-8E18-41C8-8D17-3C41C2EC85C2}"/>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810" name="フローチャート: 判断 809">
          <a:extLst>
            <a:ext uri="{FF2B5EF4-FFF2-40B4-BE49-F238E27FC236}">
              <a16:creationId xmlns:a16="http://schemas.microsoft.com/office/drawing/2014/main" id="{5A74429B-58C6-40B0-B370-8414DB93DFC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11" name="フローチャート: 判断 810">
          <a:extLst>
            <a:ext uri="{FF2B5EF4-FFF2-40B4-BE49-F238E27FC236}">
              <a16:creationId xmlns:a16="http://schemas.microsoft.com/office/drawing/2014/main" id="{4363322E-9D46-405B-B2A6-7DADACD66275}"/>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812" name="フローチャート: 判断 811">
          <a:extLst>
            <a:ext uri="{FF2B5EF4-FFF2-40B4-BE49-F238E27FC236}">
              <a16:creationId xmlns:a16="http://schemas.microsoft.com/office/drawing/2014/main" id="{A2B0DB82-7CA5-459B-948D-88A634C79B8A}"/>
            </a:ext>
          </a:extLst>
        </xdr:cNvPr>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DFEC1CCD-307D-4F06-9DFD-B20B42169B1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224CE5B6-823D-4607-9DE8-9EADFA57732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950DB506-9E1C-44F5-9F89-5C1E412790F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225EC282-5079-44D4-90C0-62C3458774A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9952A933-175E-4A4B-89BB-98921EE2247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101600</xdr:rowOff>
    </xdr:from>
    <xdr:to>
      <xdr:col>116</xdr:col>
      <xdr:colOff>114300</xdr:colOff>
      <xdr:row>80</xdr:row>
      <xdr:rowOff>31750</xdr:rowOff>
    </xdr:to>
    <xdr:sp macro="" textlink="">
      <xdr:nvSpPr>
        <xdr:cNvPr id="818" name="楕円 817">
          <a:extLst>
            <a:ext uri="{FF2B5EF4-FFF2-40B4-BE49-F238E27FC236}">
              <a16:creationId xmlns:a16="http://schemas.microsoft.com/office/drawing/2014/main" id="{E383E014-B97C-46E7-967A-313BD3AEEFBF}"/>
            </a:ext>
          </a:extLst>
        </xdr:cNvPr>
        <xdr:cNvSpPr/>
      </xdr:nvSpPr>
      <xdr:spPr>
        <a:xfrm>
          <a:off x="22110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124477</xdr:rowOff>
    </xdr:from>
    <xdr:ext cx="469744" cy="259045"/>
    <xdr:sp macro="" textlink="">
      <xdr:nvSpPr>
        <xdr:cNvPr id="819" name="【消防施設】&#10;一人当たり面積該当値テキスト">
          <a:extLst>
            <a:ext uri="{FF2B5EF4-FFF2-40B4-BE49-F238E27FC236}">
              <a16:creationId xmlns:a16="http://schemas.microsoft.com/office/drawing/2014/main" id="{9A9E9F42-6D13-49B3-A222-4E1E0D2617DE}"/>
            </a:ext>
          </a:extLst>
        </xdr:cNvPr>
        <xdr:cNvSpPr txBox="1"/>
      </xdr:nvSpPr>
      <xdr:spPr>
        <a:xfrm>
          <a:off x="22199600"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117602</xdr:rowOff>
    </xdr:from>
    <xdr:to>
      <xdr:col>112</xdr:col>
      <xdr:colOff>38100</xdr:colOff>
      <xdr:row>82</xdr:row>
      <xdr:rowOff>47752</xdr:rowOff>
    </xdr:to>
    <xdr:sp macro="" textlink="">
      <xdr:nvSpPr>
        <xdr:cNvPr id="820" name="楕円 819">
          <a:extLst>
            <a:ext uri="{FF2B5EF4-FFF2-40B4-BE49-F238E27FC236}">
              <a16:creationId xmlns:a16="http://schemas.microsoft.com/office/drawing/2014/main" id="{06EA4372-C089-4BA3-84A8-E97B67EC3B96}"/>
            </a:ext>
          </a:extLst>
        </xdr:cNvPr>
        <xdr:cNvSpPr/>
      </xdr:nvSpPr>
      <xdr:spPr>
        <a:xfrm>
          <a:off x="21272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152400</xdr:rowOff>
    </xdr:from>
    <xdr:to>
      <xdr:col>116</xdr:col>
      <xdr:colOff>63500</xdr:colOff>
      <xdr:row>81</xdr:row>
      <xdr:rowOff>168402</xdr:rowOff>
    </xdr:to>
    <xdr:cxnSp macro="">
      <xdr:nvCxnSpPr>
        <xdr:cNvPr id="821" name="直線コネクタ 820">
          <a:extLst>
            <a:ext uri="{FF2B5EF4-FFF2-40B4-BE49-F238E27FC236}">
              <a16:creationId xmlns:a16="http://schemas.microsoft.com/office/drawing/2014/main" id="{A72137AD-BB4E-499B-B301-2B17C8331893}"/>
            </a:ext>
          </a:extLst>
        </xdr:cNvPr>
        <xdr:cNvCxnSpPr/>
      </xdr:nvCxnSpPr>
      <xdr:spPr>
        <a:xfrm flipV="1">
          <a:off x="21323300" y="13696950"/>
          <a:ext cx="838200" cy="3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138176</xdr:rowOff>
    </xdr:from>
    <xdr:to>
      <xdr:col>107</xdr:col>
      <xdr:colOff>101600</xdr:colOff>
      <xdr:row>82</xdr:row>
      <xdr:rowOff>68326</xdr:rowOff>
    </xdr:to>
    <xdr:sp macro="" textlink="">
      <xdr:nvSpPr>
        <xdr:cNvPr id="822" name="楕円 821">
          <a:extLst>
            <a:ext uri="{FF2B5EF4-FFF2-40B4-BE49-F238E27FC236}">
              <a16:creationId xmlns:a16="http://schemas.microsoft.com/office/drawing/2014/main" id="{A8596297-8D11-4653-B9B4-118A4BAE86CD}"/>
            </a:ext>
          </a:extLst>
        </xdr:cNvPr>
        <xdr:cNvSpPr/>
      </xdr:nvSpPr>
      <xdr:spPr>
        <a:xfrm>
          <a:off x="203835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168402</xdr:rowOff>
    </xdr:from>
    <xdr:to>
      <xdr:col>111</xdr:col>
      <xdr:colOff>177800</xdr:colOff>
      <xdr:row>82</xdr:row>
      <xdr:rowOff>17526</xdr:rowOff>
    </xdr:to>
    <xdr:cxnSp macro="">
      <xdr:nvCxnSpPr>
        <xdr:cNvPr id="823" name="直線コネクタ 822">
          <a:extLst>
            <a:ext uri="{FF2B5EF4-FFF2-40B4-BE49-F238E27FC236}">
              <a16:creationId xmlns:a16="http://schemas.microsoft.com/office/drawing/2014/main" id="{B9075D62-0F08-416C-B825-D8E7CFACC8CE}"/>
            </a:ext>
          </a:extLst>
        </xdr:cNvPr>
        <xdr:cNvCxnSpPr/>
      </xdr:nvCxnSpPr>
      <xdr:spPr>
        <a:xfrm flipV="1">
          <a:off x="20434300" y="1405585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156463</xdr:rowOff>
    </xdr:from>
    <xdr:to>
      <xdr:col>102</xdr:col>
      <xdr:colOff>165100</xdr:colOff>
      <xdr:row>82</xdr:row>
      <xdr:rowOff>86613</xdr:rowOff>
    </xdr:to>
    <xdr:sp macro="" textlink="">
      <xdr:nvSpPr>
        <xdr:cNvPr id="824" name="楕円 823">
          <a:extLst>
            <a:ext uri="{FF2B5EF4-FFF2-40B4-BE49-F238E27FC236}">
              <a16:creationId xmlns:a16="http://schemas.microsoft.com/office/drawing/2014/main" id="{AB7F99C1-88A6-487A-83FC-19143F129118}"/>
            </a:ext>
          </a:extLst>
        </xdr:cNvPr>
        <xdr:cNvSpPr/>
      </xdr:nvSpPr>
      <xdr:spPr>
        <a:xfrm>
          <a:off x="19494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17526</xdr:rowOff>
    </xdr:from>
    <xdr:to>
      <xdr:col>107</xdr:col>
      <xdr:colOff>50800</xdr:colOff>
      <xdr:row>82</xdr:row>
      <xdr:rowOff>35813</xdr:rowOff>
    </xdr:to>
    <xdr:cxnSp macro="">
      <xdr:nvCxnSpPr>
        <xdr:cNvPr id="825" name="直線コネクタ 824">
          <a:extLst>
            <a:ext uri="{FF2B5EF4-FFF2-40B4-BE49-F238E27FC236}">
              <a16:creationId xmlns:a16="http://schemas.microsoft.com/office/drawing/2014/main" id="{0224F5E6-5857-4D9A-BD88-7A0565B8ECD5}"/>
            </a:ext>
          </a:extLst>
        </xdr:cNvPr>
        <xdr:cNvCxnSpPr/>
      </xdr:nvCxnSpPr>
      <xdr:spPr>
        <a:xfrm flipV="1">
          <a:off x="19545300" y="1407642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1015</xdr:rowOff>
    </xdr:from>
    <xdr:to>
      <xdr:col>98</xdr:col>
      <xdr:colOff>38100</xdr:colOff>
      <xdr:row>82</xdr:row>
      <xdr:rowOff>102615</xdr:rowOff>
    </xdr:to>
    <xdr:sp macro="" textlink="">
      <xdr:nvSpPr>
        <xdr:cNvPr id="826" name="楕円 825">
          <a:extLst>
            <a:ext uri="{FF2B5EF4-FFF2-40B4-BE49-F238E27FC236}">
              <a16:creationId xmlns:a16="http://schemas.microsoft.com/office/drawing/2014/main" id="{03D25C73-DF87-45C2-B83D-482A633B8242}"/>
            </a:ext>
          </a:extLst>
        </xdr:cNvPr>
        <xdr:cNvSpPr/>
      </xdr:nvSpPr>
      <xdr:spPr>
        <a:xfrm>
          <a:off x="18605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35813</xdr:rowOff>
    </xdr:from>
    <xdr:to>
      <xdr:col>102</xdr:col>
      <xdr:colOff>114300</xdr:colOff>
      <xdr:row>82</xdr:row>
      <xdr:rowOff>51815</xdr:rowOff>
    </xdr:to>
    <xdr:cxnSp macro="">
      <xdr:nvCxnSpPr>
        <xdr:cNvPr id="827" name="直線コネクタ 826">
          <a:extLst>
            <a:ext uri="{FF2B5EF4-FFF2-40B4-BE49-F238E27FC236}">
              <a16:creationId xmlns:a16="http://schemas.microsoft.com/office/drawing/2014/main" id="{A81F5C7A-52ED-4F68-BF8B-5BFBD0F0FE14}"/>
            </a:ext>
          </a:extLst>
        </xdr:cNvPr>
        <xdr:cNvCxnSpPr/>
      </xdr:nvCxnSpPr>
      <xdr:spPr>
        <a:xfrm flipV="1">
          <a:off x="18656300" y="1409471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828" name="n_1aveValue【消防施設】&#10;一人当たり面積">
          <a:extLst>
            <a:ext uri="{FF2B5EF4-FFF2-40B4-BE49-F238E27FC236}">
              <a16:creationId xmlns:a16="http://schemas.microsoft.com/office/drawing/2014/main" id="{80DEE1CE-C4FD-4B2B-A982-171D23A44A13}"/>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829" name="n_2aveValue【消防施設】&#10;一人当たり面積">
          <a:extLst>
            <a:ext uri="{FF2B5EF4-FFF2-40B4-BE49-F238E27FC236}">
              <a16:creationId xmlns:a16="http://schemas.microsoft.com/office/drawing/2014/main" id="{10E3F1A7-0089-4089-8B97-7B6E26B3427F}"/>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830" name="n_3aveValue【消防施設】&#10;一人当たり面積">
          <a:extLst>
            <a:ext uri="{FF2B5EF4-FFF2-40B4-BE49-F238E27FC236}">
              <a16:creationId xmlns:a16="http://schemas.microsoft.com/office/drawing/2014/main" id="{8621695D-9621-488F-B520-396602FECBA9}"/>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831" name="n_4aveValue【消防施設】&#10;一人当たり面積">
          <a:extLst>
            <a:ext uri="{FF2B5EF4-FFF2-40B4-BE49-F238E27FC236}">
              <a16:creationId xmlns:a16="http://schemas.microsoft.com/office/drawing/2014/main" id="{808DDDA8-236A-4ECC-82BA-EFBB62A556DB}"/>
            </a:ext>
          </a:extLst>
        </xdr:cNvPr>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64279</xdr:rowOff>
    </xdr:from>
    <xdr:ext cx="469744" cy="259045"/>
    <xdr:sp macro="" textlink="">
      <xdr:nvSpPr>
        <xdr:cNvPr id="832" name="n_1mainValue【消防施設】&#10;一人当たり面積">
          <a:extLst>
            <a:ext uri="{FF2B5EF4-FFF2-40B4-BE49-F238E27FC236}">
              <a16:creationId xmlns:a16="http://schemas.microsoft.com/office/drawing/2014/main" id="{202FD9C6-27F2-4A9D-A9B6-0F725D31F023}"/>
            </a:ext>
          </a:extLst>
        </xdr:cNvPr>
        <xdr:cNvSpPr txBox="1"/>
      </xdr:nvSpPr>
      <xdr:spPr>
        <a:xfrm>
          <a:off x="21075727" y="137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84853</xdr:rowOff>
    </xdr:from>
    <xdr:ext cx="469744" cy="259045"/>
    <xdr:sp macro="" textlink="">
      <xdr:nvSpPr>
        <xdr:cNvPr id="833" name="n_2mainValue【消防施設】&#10;一人当たり面積">
          <a:extLst>
            <a:ext uri="{FF2B5EF4-FFF2-40B4-BE49-F238E27FC236}">
              <a16:creationId xmlns:a16="http://schemas.microsoft.com/office/drawing/2014/main" id="{B7CC9DBF-A3F8-4A7D-9532-22587366F4CF}"/>
            </a:ext>
          </a:extLst>
        </xdr:cNvPr>
        <xdr:cNvSpPr txBox="1"/>
      </xdr:nvSpPr>
      <xdr:spPr>
        <a:xfrm>
          <a:off x="20199427" y="138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103140</xdr:rowOff>
    </xdr:from>
    <xdr:ext cx="469744" cy="259045"/>
    <xdr:sp macro="" textlink="">
      <xdr:nvSpPr>
        <xdr:cNvPr id="834" name="n_3mainValue【消防施設】&#10;一人当たり面積">
          <a:extLst>
            <a:ext uri="{FF2B5EF4-FFF2-40B4-BE49-F238E27FC236}">
              <a16:creationId xmlns:a16="http://schemas.microsoft.com/office/drawing/2014/main" id="{405628C4-CF39-4E66-8D94-E32083193316}"/>
            </a:ext>
          </a:extLst>
        </xdr:cNvPr>
        <xdr:cNvSpPr txBox="1"/>
      </xdr:nvSpPr>
      <xdr:spPr>
        <a:xfrm>
          <a:off x="19310427" y="1381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119142</xdr:rowOff>
    </xdr:from>
    <xdr:ext cx="469744" cy="259045"/>
    <xdr:sp macro="" textlink="">
      <xdr:nvSpPr>
        <xdr:cNvPr id="835" name="n_4mainValue【消防施設】&#10;一人当たり面積">
          <a:extLst>
            <a:ext uri="{FF2B5EF4-FFF2-40B4-BE49-F238E27FC236}">
              <a16:creationId xmlns:a16="http://schemas.microsoft.com/office/drawing/2014/main" id="{FC3952D5-A358-44FF-B376-9C614B4DFF55}"/>
            </a:ext>
          </a:extLst>
        </xdr:cNvPr>
        <xdr:cNvSpPr txBox="1"/>
      </xdr:nvSpPr>
      <xdr:spPr>
        <a:xfrm>
          <a:off x="184214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D58AE357-5BBE-4DD6-ADEA-B44694FE019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663AE286-ABE5-49E1-BD93-F0560EE9E3B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1DB21D38-47CF-433C-B51C-255546C661C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5517F902-5C17-4250-A36D-EE6E611398C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1692B9CB-A2F5-4344-9BE2-1203B336E7D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D07243A4-E182-4600-B6F1-35A666BB81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2D0E6FAD-00DF-4C4F-A231-A0AA8F0579E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1BCE9E6-9CFD-44BD-BC44-F2AFF081D88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73A91AB4-40AA-4779-A791-5C699746ECA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4B01E7C8-2EBF-4B2D-BAD3-29298A3A36D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3EDDEECA-585E-4490-9B95-DA42F117A37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3CE349D2-CFD6-4D55-9DFA-664406D9DEC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a:extLst>
            <a:ext uri="{FF2B5EF4-FFF2-40B4-BE49-F238E27FC236}">
              <a16:creationId xmlns:a16="http://schemas.microsoft.com/office/drawing/2014/main" id="{A8DAF550-B39C-4525-BC2A-3A1CF0654BF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59D80FDA-8457-471E-BBF9-BA4EBBD0B5E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A9B69F3B-02A1-448A-B5C1-87AA0657FDB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0BB4B482-597F-4912-A3C9-692C6B436BC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E39811C4-F185-4575-8F42-EDEE7A25A4B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363FC15C-F9F0-4EF3-AFD2-6459CE8607D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D4371A2D-E3AC-49BB-823F-B41ABD06794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EB8B8AD5-1C49-4A3D-B344-7A2F7690FFB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a:extLst>
            <a:ext uri="{FF2B5EF4-FFF2-40B4-BE49-F238E27FC236}">
              <a16:creationId xmlns:a16="http://schemas.microsoft.com/office/drawing/2014/main" id="{8A653FC1-CC52-4937-80FC-4EEAB7377C2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93D67BFA-F4E3-4325-BAA2-D2CB38B3866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1EB14561-0E58-4FA2-953D-C099FACE070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9" name="直線コネクタ 858">
          <a:extLst>
            <a:ext uri="{FF2B5EF4-FFF2-40B4-BE49-F238E27FC236}">
              <a16:creationId xmlns:a16="http://schemas.microsoft.com/office/drawing/2014/main" id="{7E192FC2-AED0-4D91-A82D-D7FE4B0525AD}"/>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0" name="【庁舎】&#10;有形固定資産減価償却率最小値テキスト">
          <a:extLst>
            <a:ext uri="{FF2B5EF4-FFF2-40B4-BE49-F238E27FC236}">
              <a16:creationId xmlns:a16="http://schemas.microsoft.com/office/drawing/2014/main" id="{9669D434-B16A-4600-8FCD-F50F365FBD12}"/>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1" name="直線コネクタ 860">
          <a:extLst>
            <a:ext uri="{FF2B5EF4-FFF2-40B4-BE49-F238E27FC236}">
              <a16:creationId xmlns:a16="http://schemas.microsoft.com/office/drawing/2014/main" id="{B605D1B4-1233-40E2-BEEE-3FE6E4F2C073}"/>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2" name="【庁舎】&#10;有形固定資産減価償却率最大値テキスト">
          <a:extLst>
            <a:ext uri="{FF2B5EF4-FFF2-40B4-BE49-F238E27FC236}">
              <a16:creationId xmlns:a16="http://schemas.microsoft.com/office/drawing/2014/main" id="{79526D7D-B091-4394-9230-AA683F89949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3" name="直線コネクタ 862">
          <a:extLst>
            <a:ext uri="{FF2B5EF4-FFF2-40B4-BE49-F238E27FC236}">
              <a16:creationId xmlns:a16="http://schemas.microsoft.com/office/drawing/2014/main" id="{38B59723-764E-49C2-B8F2-6D614D25AC4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864" name="【庁舎】&#10;有形固定資産減価償却率平均値テキスト">
          <a:extLst>
            <a:ext uri="{FF2B5EF4-FFF2-40B4-BE49-F238E27FC236}">
              <a16:creationId xmlns:a16="http://schemas.microsoft.com/office/drawing/2014/main" id="{31B9B47A-C60E-40E9-BC7C-A546BA66D974}"/>
            </a:ext>
          </a:extLst>
        </xdr:cNvPr>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865" name="フローチャート: 判断 864">
          <a:extLst>
            <a:ext uri="{FF2B5EF4-FFF2-40B4-BE49-F238E27FC236}">
              <a16:creationId xmlns:a16="http://schemas.microsoft.com/office/drawing/2014/main" id="{E5018579-BF57-440C-ABA2-43FBD7C04BAD}"/>
            </a:ext>
          </a:extLst>
        </xdr:cNvPr>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866" name="フローチャート: 判断 865">
          <a:extLst>
            <a:ext uri="{FF2B5EF4-FFF2-40B4-BE49-F238E27FC236}">
              <a16:creationId xmlns:a16="http://schemas.microsoft.com/office/drawing/2014/main" id="{2DE01802-7044-4E9D-8595-91AD9FAA609A}"/>
            </a:ext>
          </a:extLst>
        </xdr:cNvPr>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867" name="フローチャート: 判断 866">
          <a:extLst>
            <a:ext uri="{FF2B5EF4-FFF2-40B4-BE49-F238E27FC236}">
              <a16:creationId xmlns:a16="http://schemas.microsoft.com/office/drawing/2014/main" id="{59B08568-860E-4CAB-AE53-EA44BBA5F7E6}"/>
            </a:ext>
          </a:extLst>
        </xdr:cNvPr>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868" name="フローチャート: 判断 867">
          <a:extLst>
            <a:ext uri="{FF2B5EF4-FFF2-40B4-BE49-F238E27FC236}">
              <a16:creationId xmlns:a16="http://schemas.microsoft.com/office/drawing/2014/main" id="{14E81440-DB9E-4C90-B491-7924BF0CA6F4}"/>
            </a:ext>
          </a:extLst>
        </xdr:cNvPr>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869" name="フローチャート: 判断 868">
          <a:extLst>
            <a:ext uri="{FF2B5EF4-FFF2-40B4-BE49-F238E27FC236}">
              <a16:creationId xmlns:a16="http://schemas.microsoft.com/office/drawing/2014/main" id="{24132F27-C9F4-4818-8B10-874E5E810210}"/>
            </a:ext>
          </a:extLst>
        </xdr:cNvPr>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A7C9281A-7D5E-4B3B-94F6-50E6C2655F4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ACB14A98-5190-49E7-A601-18DBE580C8C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7BAEEF2E-BE7F-4B66-A551-EC22C55EE0A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F8398133-FE84-40D0-9198-A71148FD0A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91D9366-36B8-40EB-8DCA-8337402D288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12700</xdr:rowOff>
    </xdr:from>
    <xdr:to>
      <xdr:col>85</xdr:col>
      <xdr:colOff>177800</xdr:colOff>
      <xdr:row>104</xdr:row>
      <xdr:rowOff>114300</xdr:rowOff>
    </xdr:to>
    <xdr:sp macro="" textlink="">
      <xdr:nvSpPr>
        <xdr:cNvPr id="875" name="楕円 874">
          <a:extLst>
            <a:ext uri="{FF2B5EF4-FFF2-40B4-BE49-F238E27FC236}">
              <a16:creationId xmlns:a16="http://schemas.microsoft.com/office/drawing/2014/main" id="{BC556818-72E1-4E69-B9D9-C0D3C6D96408}"/>
            </a:ext>
          </a:extLst>
        </xdr:cNvPr>
        <xdr:cNvSpPr/>
      </xdr:nvSpPr>
      <xdr:spPr>
        <a:xfrm>
          <a:off x="16268700" y="17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162577</xdr:rowOff>
    </xdr:from>
    <xdr:ext cx="405111" cy="259045"/>
    <xdr:sp macro="" textlink="">
      <xdr:nvSpPr>
        <xdr:cNvPr id="876" name="【庁舎】&#10;有形固定資産減価償却率該当値テキスト">
          <a:extLst>
            <a:ext uri="{FF2B5EF4-FFF2-40B4-BE49-F238E27FC236}">
              <a16:creationId xmlns:a16="http://schemas.microsoft.com/office/drawing/2014/main" id="{91497266-E14A-4530-9D57-792C44B4769A}"/>
            </a:ext>
          </a:extLst>
        </xdr:cNvPr>
        <xdr:cNvSpPr txBox="1"/>
      </xdr:nvSpPr>
      <xdr:spPr>
        <a:xfrm>
          <a:off x="16357600"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133350</xdr:rowOff>
    </xdr:from>
    <xdr:to>
      <xdr:col>81</xdr:col>
      <xdr:colOff>101600</xdr:colOff>
      <xdr:row>104</xdr:row>
      <xdr:rowOff>63500</xdr:rowOff>
    </xdr:to>
    <xdr:sp macro="" textlink="">
      <xdr:nvSpPr>
        <xdr:cNvPr id="877" name="楕円 876">
          <a:extLst>
            <a:ext uri="{FF2B5EF4-FFF2-40B4-BE49-F238E27FC236}">
              <a16:creationId xmlns:a16="http://schemas.microsoft.com/office/drawing/2014/main" id="{0F971262-E63E-4757-A344-BF12A60E5FCE}"/>
            </a:ext>
          </a:extLst>
        </xdr:cNvPr>
        <xdr:cNvSpPr/>
      </xdr:nvSpPr>
      <xdr:spPr>
        <a:xfrm>
          <a:off x="154305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12700</xdr:rowOff>
    </xdr:from>
    <xdr:to>
      <xdr:col>85</xdr:col>
      <xdr:colOff>127000</xdr:colOff>
      <xdr:row>104</xdr:row>
      <xdr:rowOff>63500</xdr:rowOff>
    </xdr:to>
    <xdr:cxnSp macro="">
      <xdr:nvCxnSpPr>
        <xdr:cNvPr id="878" name="直線コネクタ 877">
          <a:extLst>
            <a:ext uri="{FF2B5EF4-FFF2-40B4-BE49-F238E27FC236}">
              <a16:creationId xmlns:a16="http://schemas.microsoft.com/office/drawing/2014/main" id="{67BC9EBE-62C7-4736-AD39-2491DC2291AF}"/>
            </a:ext>
          </a:extLst>
        </xdr:cNvPr>
        <xdr:cNvCxnSpPr/>
      </xdr:nvCxnSpPr>
      <xdr:spPr>
        <a:xfrm>
          <a:off x="15481300" y="178435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138430</xdr:rowOff>
    </xdr:from>
    <xdr:to>
      <xdr:col>76</xdr:col>
      <xdr:colOff>165100</xdr:colOff>
      <xdr:row>104</xdr:row>
      <xdr:rowOff>68580</xdr:rowOff>
    </xdr:to>
    <xdr:sp macro="" textlink="">
      <xdr:nvSpPr>
        <xdr:cNvPr id="879" name="楕円 878">
          <a:extLst>
            <a:ext uri="{FF2B5EF4-FFF2-40B4-BE49-F238E27FC236}">
              <a16:creationId xmlns:a16="http://schemas.microsoft.com/office/drawing/2014/main" id="{F13ADF49-A309-418F-A324-51381C62D0B5}"/>
            </a:ext>
          </a:extLst>
        </xdr:cNvPr>
        <xdr:cNvSpPr/>
      </xdr:nvSpPr>
      <xdr:spPr>
        <a:xfrm>
          <a:off x="14541500" y="177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12700</xdr:rowOff>
    </xdr:from>
    <xdr:to>
      <xdr:col>81</xdr:col>
      <xdr:colOff>50800</xdr:colOff>
      <xdr:row>104</xdr:row>
      <xdr:rowOff>17780</xdr:rowOff>
    </xdr:to>
    <xdr:cxnSp macro="">
      <xdr:nvCxnSpPr>
        <xdr:cNvPr id="880" name="直線コネクタ 879">
          <a:extLst>
            <a:ext uri="{FF2B5EF4-FFF2-40B4-BE49-F238E27FC236}">
              <a16:creationId xmlns:a16="http://schemas.microsoft.com/office/drawing/2014/main" id="{64FF43C1-D75A-43F2-ACA4-E9BB7CDA0245}"/>
            </a:ext>
          </a:extLst>
        </xdr:cNvPr>
        <xdr:cNvCxnSpPr/>
      </xdr:nvCxnSpPr>
      <xdr:spPr>
        <a:xfrm flipV="1">
          <a:off x="14592300" y="178435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91439</xdr:rowOff>
    </xdr:from>
    <xdr:to>
      <xdr:col>72</xdr:col>
      <xdr:colOff>38100</xdr:colOff>
      <xdr:row>104</xdr:row>
      <xdr:rowOff>21589</xdr:rowOff>
    </xdr:to>
    <xdr:sp macro="" textlink="">
      <xdr:nvSpPr>
        <xdr:cNvPr id="881" name="楕円 880">
          <a:extLst>
            <a:ext uri="{FF2B5EF4-FFF2-40B4-BE49-F238E27FC236}">
              <a16:creationId xmlns:a16="http://schemas.microsoft.com/office/drawing/2014/main" id="{F93A2AB9-48D6-4209-8B86-88C19B4748A2}"/>
            </a:ext>
          </a:extLst>
        </xdr:cNvPr>
        <xdr:cNvSpPr/>
      </xdr:nvSpPr>
      <xdr:spPr>
        <a:xfrm>
          <a:off x="13652500" y="177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142239</xdr:rowOff>
    </xdr:from>
    <xdr:to>
      <xdr:col>76</xdr:col>
      <xdr:colOff>114300</xdr:colOff>
      <xdr:row>104</xdr:row>
      <xdr:rowOff>17780</xdr:rowOff>
    </xdr:to>
    <xdr:cxnSp macro="">
      <xdr:nvCxnSpPr>
        <xdr:cNvPr id="882" name="直線コネクタ 881">
          <a:extLst>
            <a:ext uri="{FF2B5EF4-FFF2-40B4-BE49-F238E27FC236}">
              <a16:creationId xmlns:a16="http://schemas.microsoft.com/office/drawing/2014/main" id="{564118B6-E931-4E74-90A3-AD8A132B8EA9}"/>
            </a:ext>
          </a:extLst>
        </xdr:cNvPr>
        <xdr:cNvCxnSpPr/>
      </xdr:nvCxnSpPr>
      <xdr:spPr>
        <a:xfrm>
          <a:off x="13703300" y="17801589"/>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91439</xdr:rowOff>
    </xdr:from>
    <xdr:to>
      <xdr:col>67</xdr:col>
      <xdr:colOff>101600</xdr:colOff>
      <xdr:row>104</xdr:row>
      <xdr:rowOff>21589</xdr:rowOff>
    </xdr:to>
    <xdr:sp macro="" textlink="">
      <xdr:nvSpPr>
        <xdr:cNvPr id="883" name="楕円 882">
          <a:extLst>
            <a:ext uri="{FF2B5EF4-FFF2-40B4-BE49-F238E27FC236}">
              <a16:creationId xmlns:a16="http://schemas.microsoft.com/office/drawing/2014/main" id="{5524E215-2A2C-4622-B4AF-E03FD5050AD1}"/>
            </a:ext>
          </a:extLst>
        </xdr:cNvPr>
        <xdr:cNvSpPr/>
      </xdr:nvSpPr>
      <xdr:spPr>
        <a:xfrm>
          <a:off x="12763500" y="1775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142239</xdr:rowOff>
    </xdr:from>
    <xdr:to>
      <xdr:col>71</xdr:col>
      <xdr:colOff>177800</xdr:colOff>
      <xdr:row>103</xdr:row>
      <xdr:rowOff>142239</xdr:rowOff>
    </xdr:to>
    <xdr:cxnSp macro="">
      <xdr:nvCxnSpPr>
        <xdr:cNvPr id="884" name="直線コネクタ 883">
          <a:extLst>
            <a:ext uri="{FF2B5EF4-FFF2-40B4-BE49-F238E27FC236}">
              <a16:creationId xmlns:a16="http://schemas.microsoft.com/office/drawing/2014/main" id="{F0C73ABC-C648-4165-8E7A-7FBD99A99379}"/>
            </a:ext>
          </a:extLst>
        </xdr:cNvPr>
        <xdr:cNvCxnSpPr/>
      </xdr:nvCxnSpPr>
      <xdr:spPr>
        <a:xfrm>
          <a:off x="12814300" y="17801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110507</xdr:rowOff>
    </xdr:from>
    <xdr:ext cx="405111" cy="259045"/>
    <xdr:sp macro="" textlink="">
      <xdr:nvSpPr>
        <xdr:cNvPr id="885" name="n_1aveValue【庁舎】&#10;有形固定資産減価償却率">
          <a:extLst>
            <a:ext uri="{FF2B5EF4-FFF2-40B4-BE49-F238E27FC236}">
              <a16:creationId xmlns:a16="http://schemas.microsoft.com/office/drawing/2014/main" id="{091D4AE3-6FB3-4F72-9F09-1BA2CBE045CB}"/>
            </a:ext>
          </a:extLst>
        </xdr:cNvPr>
        <xdr:cNvSpPr txBox="1"/>
      </xdr:nvSpPr>
      <xdr:spPr>
        <a:xfrm>
          <a:off x="15266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137177</xdr:rowOff>
    </xdr:from>
    <xdr:ext cx="405111" cy="259045"/>
    <xdr:sp macro="" textlink="">
      <xdr:nvSpPr>
        <xdr:cNvPr id="886" name="n_2aveValue【庁舎】&#10;有形固定資産減価償却率">
          <a:extLst>
            <a:ext uri="{FF2B5EF4-FFF2-40B4-BE49-F238E27FC236}">
              <a16:creationId xmlns:a16="http://schemas.microsoft.com/office/drawing/2014/main" id="{CDBCA4F1-BD43-40F2-8E14-1A42FE6A581E}"/>
            </a:ext>
          </a:extLst>
        </xdr:cNvPr>
        <xdr:cNvSpPr txBox="1"/>
      </xdr:nvSpPr>
      <xdr:spPr>
        <a:xfrm>
          <a:off x="14389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104157</xdr:rowOff>
    </xdr:from>
    <xdr:ext cx="405111" cy="259045"/>
    <xdr:sp macro="" textlink="">
      <xdr:nvSpPr>
        <xdr:cNvPr id="887" name="n_3aveValue【庁舎】&#10;有形固定資産減価償却率">
          <a:extLst>
            <a:ext uri="{FF2B5EF4-FFF2-40B4-BE49-F238E27FC236}">
              <a16:creationId xmlns:a16="http://schemas.microsoft.com/office/drawing/2014/main" id="{2E70F3E0-110D-456D-A3F2-854D8128E64B}"/>
            </a:ext>
          </a:extLst>
        </xdr:cNvPr>
        <xdr:cNvSpPr txBox="1"/>
      </xdr:nvSpPr>
      <xdr:spPr>
        <a:xfrm>
          <a:off x="135007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888" name="n_4aveValue【庁舎】&#10;有形固定資産減価償却率">
          <a:extLst>
            <a:ext uri="{FF2B5EF4-FFF2-40B4-BE49-F238E27FC236}">
              <a16:creationId xmlns:a16="http://schemas.microsoft.com/office/drawing/2014/main" id="{2B7A3BD4-88F0-4F6A-84EA-6B534B96D7F8}"/>
            </a:ext>
          </a:extLst>
        </xdr:cNvPr>
        <xdr:cNvSpPr txBox="1"/>
      </xdr:nvSpPr>
      <xdr:spPr>
        <a:xfrm>
          <a:off x="12611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80027</xdr:rowOff>
    </xdr:from>
    <xdr:ext cx="405111" cy="259045"/>
    <xdr:sp macro="" textlink="">
      <xdr:nvSpPr>
        <xdr:cNvPr id="889" name="n_1mainValue【庁舎】&#10;有形固定資産減価償却率">
          <a:extLst>
            <a:ext uri="{FF2B5EF4-FFF2-40B4-BE49-F238E27FC236}">
              <a16:creationId xmlns:a16="http://schemas.microsoft.com/office/drawing/2014/main" id="{EC8832F8-F86E-4453-939F-55CBE01A877F}"/>
            </a:ext>
          </a:extLst>
        </xdr:cNvPr>
        <xdr:cNvSpPr txBox="1"/>
      </xdr:nvSpPr>
      <xdr:spPr>
        <a:xfrm>
          <a:off x="15266044" y="1756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85107</xdr:rowOff>
    </xdr:from>
    <xdr:ext cx="405111" cy="259045"/>
    <xdr:sp macro="" textlink="">
      <xdr:nvSpPr>
        <xdr:cNvPr id="890" name="n_2mainValue【庁舎】&#10;有形固定資産減価償却率">
          <a:extLst>
            <a:ext uri="{FF2B5EF4-FFF2-40B4-BE49-F238E27FC236}">
              <a16:creationId xmlns:a16="http://schemas.microsoft.com/office/drawing/2014/main" id="{9F5AD0B7-1CAD-453D-943C-F8B6A61FD02F}"/>
            </a:ext>
          </a:extLst>
        </xdr:cNvPr>
        <xdr:cNvSpPr txBox="1"/>
      </xdr:nvSpPr>
      <xdr:spPr>
        <a:xfrm>
          <a:off x="14389744" y="1757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38116</xdr:rowOff>
    </xdr:from>
    <xdr:ext cx="405111" cy="259045"/>
    <xdr:sp macro="" textlink="">
      <xdr:nvSpPr>
        <xdr:cNvPr id="891" name="n_3mainValue【庁舎】&#10;有形固定資産減価償却率">
          <a:extLst>
            <a:ext uri="{FF2B5EF4-FFF2-40B4-BE49-F238E27FC236}">
              <a16:creationId xmlns:a16="http://schemas.microsoft.com/office/drawing/2014/main" id="{BE7D2E4C-9D0D-4DD8-AAFF-3A680AA78929}"/>
            </a:ext>
          </a:extLst>
        </xdr:cNvPr>
        <xdr:cNvSpPr txBox="1"/>
      </xdr:nvSpPr>
      <xdr:spPr>
        <a:xfrm>
          <a:off x="13500744"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38116</xdr:rowOff>
    </xdr:from>
    <xdr:ext cx="405111" cy="259045"/>
    <xdr:sp macro="" textlink="">
      <xdr:nvSpPr>
        <xdr:cNvPr id="892" name="n_4mainValue【庁舎】&#10;有形固定資産減価償却率">
          <a:extLst>
            <a:ext uri="{FF2B5EF4-FFF2-40B4-BE49-F238E27FC236}">
              <a16:creationId xmlns:a16="http://schemas.microsoft.com/office/drawing/2014/main" id="{A7419D44-CA2F-4E13-911D-219AD2FBEF4B}"/>
            </a:ext>
          </a:extLst>
        </xdr:cNvPr>
        <xdr:cNvSpPr txBox="1"/>
      </xdr:nvSpPr>
      <xdr:spPr>
        <a:xfrm>
          <a:off x="12611744" y="17526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D7AB0A82-F22C-4080-A862-11EC03775C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632AA6CE-90FD-4B8D-AE7B-6D50535EB24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BC1E0C43-252C-4287-97E8-90FDC1C61A3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DA0FC817-3363-4F31-841A-75D30AD237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CFAFFD4E-F801-46F5-AF04-4640477FD7D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12697B12-53C9-4880-B389-F41345E3201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77E6BBFB-1AD5-4C96-857A-839CF7D112E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7F55E034-C265-4888-84EF-9D5B5B2FD60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ECDE82D9-0178-4719-B95E-E60F7E1DE1E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86554CB5-6B2C-46FF-A8CC-592872015E0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a:extLst>
            <a:ext uri="{FF2B5EF4-FFF2-40B4-BE49-F238E27FC236}">
              <a16:creationId xmlns:a16="http://schemas.microsoft.com/office/drawing/2014/main" id="{CB7BD2EA-B2BA-4795-B25A-9A68FF8D770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4" name="テキスト ボックス 903">
          <a:extLst>
            <a:ext uri="{FF2B5EF4-FFF2-40B4-BE49-F238E27FC236}">
              <a16:creationId xmlns:a16="http://schemas.microsoft.com/office/drawing/2014/main" id="{914D87D3-98EB-40BE-824A-11A6FDB52AA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a:extLst>
            <a:ext uri="{FF2B5EF4-FFF2-40B4-BE49-F238E27FC236}">
              <a16:creationId xmlns:a16="http://schemas.microsoft.com/office/drawing/2014/main" id="{F554F1C3-1E89-4B23-8D20-F8DB91BAB3B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6" name="テキスト ボックス 905">
          <a:extLst>
            <a:ext uri="{FF2B5EF4-FFF2-40B4-BE49-F238E27FC236}">
              <a16:creationId xmlns:a16="http://schemas.microsoft.com/office/drawing/2014/main" id="{5E55E204-9159-4C0E-8581-CBE6A66A4FE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a:extLst>
            <a:ext uri="{FF2B5EF4-FFF2-40B4-BE49-F238E27FC236}">
              <a16:creationId xmlns:a16="http://schemas.microsoft.com/office/drawing/2014/main" id="{67ED2AAF-8347-4026-953F-6A07D337722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8" name="テキスト ボックス 907">
          <a:extLst>
            <a:ext uri="{FF2B5EF4-FFF2-40B4-BE49-F238E27FC236}">
              <a16:creationId xmlns:a16="http://schemas.microsoft.com/office/drawing/2014/main" id="{4984D719-1403-42AD-AA4B-B7685F79518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a:extLst>
            <a:ext uri="{FF2B5EF4-FFF2-40B4-BE49-F238E27FC236}">
              <a16:creationId xmlns:a16="http://schemas.microsoft.com/office/drawing/2014/main" id="{0075F965-FFC7-4AE0-B263-0F7152486BE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0" name="テキスト ボックス 909">
          <a:extLst>
            <a:ext uri="{FF2B5EF4-FFF2-40B4-BE49-F238E27FC236}">
              <a16:creationId xmlns:a16="http://schemas.microsoft.com/office/drawing/2014/main" id="{CA4A6765-6947-4668-9B85-6DC51839C8E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a:extLst>
            <a:ext uri="{FF2B5EF4-FFF2-40B4-BE49-F238E27FC236}">
              <a16:creationId xmlns:a16="http://schemas.microsoft.com/office/drawing/2014/main" id="{CBE2700F-8CC5-446E-8693-83EC464AE0D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2" name="テキスト ボックス 911">
          <a:extLst>
            <a:ext uri="{FF2B5EF4-FFF2-40B4-BE49-F238E27FC236}">
              <a16:creationId xmlns:a16="http://schemas.microsoft.com/office/drawing/2014/main" id="{4782447B-B993-4468-A5DD-259518FD782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15052E98-A4BE-4B0F-A30B-63137E6BA0F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86C2F127-5194-4B1C-B666-A1E7E0C020A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BAF5BF8F-AFB5-4BED-8494-B5B3A03626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916" name="直線コネクタ 915">
          <a:extLst>
            <a:ext uri="{FF2B5EF4-FFF2-40B4-BE49-F238E27FC236}">
              <a16:creationId xmlns:a16="http://schemas.microsoft.com/office/drawing/2014/main" id="{A77474A7-B1C8-43EA-8048-0BFB7CC774C9}"/>
            </a:ext>
          </a:extLst>
        </xdr:cNvPr>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917" name="【庁舎】&#10;一人当たり面積最小値テキスト">
          <a:extLst>
            <a:ext uri="{FF2B5EF4-FFF2-40B4-BE49-F238E27FC236}">
              <a16:creationId xmlns:a16="http://schemas.microsoft.com/office/drawing/2014/main" id="{32D717CB-14FB-4429-88D5-15EF70CCB193}"/>
            </a:ext>
          </a:extLst>
        </xdr:cNvPr>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918" name="直線コネクタ 917">
          <a:extLst>
            <a:ext uri="{FF2B5EF4-FFF2-40B4-BE49-F238E27FC236}">
              <a16:creationId xmlns:a16="http://schemas.microsoft.com/office/drawing/2014/main" id="{DDF5C785-CC2E-46AB-AC07-D1DA24F27862}"/>
            </a:ext>
          </a:extLst>
        </xdr:cNvPr>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919" name="【庁舎】&#10;一人当たり面積最大値テキスト">
          <a:extLst>
            <a:ext uri="{FF2B5EF4-FFF2-40B4-BE49-F238E27FC236}">
              <a16:creationId xmlns:a16="http://schemas.microsoft.com/office/drawing/2014/main" id="{9686E14D-0EE9-4E7B-955A-1AAADD469AD7}"/>
            </a:ext>
          </a:extLst>
        </xdr:cNvPr>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920" name="直線コネクタ 919">
          <a:extLst>
            <a:ext uri="{FF2B5EF4-FFF2-40B4-BE49-F238E27FC236}">
              <a16:creationId xmlns:a16="http://schemas.microsoft.com/office/drawing/2014/main" id="{16C6DA4C-0600-43C2-9256-FCB5640F54A8}"/>
            </a:ext>
          </a:extLst>
        </xdr:cNvPr>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921" name="【庁舎】&#10;一人当たり面積平均値テキスト">
          <a:extLst>
            <a:ext uri="{FF2B5EF4-FFF2-40B4-BE49-F238E27FC236}">
              <a16:creationId xmlns:a16="http://schemas.microsoft.com/office/drawing/2014/main" id="{9665A83B-CE41-4B61-9300-CD882054FBEA}"/>
            </a:ext>
          </a:extLst>
        </xdr:cNvPr>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922" name="フローチャート: 判断 921">
          <a:extLst>
            <a:ext uri="{FF2B5EF4-FFF2-40B4-BE49-F238E27FC236}">
              <a16:creationId xmlns:a16="http://schemas.microsoft.com/office/drawing/2014/main" id="{66DF77F3-95AA-4970-97DA-B6E355BD07F8}"/>
            </a:ext>
          </a:extLst>
        </xdr:cNvPr>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923" name="フローチャート: 判断 922">
          <a:extLst>
            <a:ext uri="{FF2B5EF4-FFF2-40B4-BE49-F238E27FC236}">
              <a16:creationId xmlns:a16="http://schemas.microsoft.com/office/drawing/2014/main" id="{52D72D1B-3BAA-4E2D-8287-F024C0A7B2AE}"/>
            </a:ext>
          </a:extLst>
        </xdr:cNvPr>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924" name="フローチャート: 判断 923">
          <a:extLst>
            <a:ext uri="{FF2B5EF4-FFF2-40B4-BE49-F238E27FC236}">
              <a16:creationId xmlns:a16="http://schemas.microsoft.com/office/drawing/2014/main" id="{2BCADBB9-7C7A-43EC-88A4-1D1DC29C942C}"/>
            </a:ext>
          </a:extLst>
        </xdr:cNvPr>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925" name="フローチャート: 判断 924">
          <a:extLst>
            <a:ext uri="{FF2B5EF4-FFF2-40B4-BE49-F238E27FC236}">
              <a16:creationId xmlns:a16="http://schemas.microsoft.com/office/drawing/2014/main" id="{D72C1666-756B-4C50-8739-7F54F8B88539}"/>
            </a:ext>
          </a:extLst>
        </xdr:cNvPr>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926" name="フローチャート: 判断 925">
          <a:extLst>
            <a:ext uri="{FF2B5EF4-FFF2-40B4-BE49-F238E27FC236}">
              <a16:creationId xmlns:a16="http://schemas.microsoft.com/office/drawing/2014/main" id="{64A31382-F238-4C02-8CB6-1A23EB5B7E40}"/>
            </a:ext>
          </a:extLst>
        </xdr:cNvPr>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66ACD580-97F5-495E-9C32-834CF1F2EE2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C93279C2-7553-4D98-855A-E94E2369A41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D654E5F3-173E-4C58-8D81-E3F69AA2B47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EF72190-D1DF-43BB-B9F7-2872EB49AE6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BC3ED3B-07AA-4F00-9BE5-2B0CDB7B21A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119380</xdr:rowOff>
    </xdr:from>
    <xdr:to>
      <xdr:col>116</xdr:col>
      <xdr:colOff>114300</xdr:colOff>
      <xdr:row>100</xdr:row>
      <xdr:rowOff>49530</xdr:rowOff>
    </xdr:to>
    <xdr:sp macro="" textlink="">
      <xdr:nvSpPr>
        <xdr:cNvPr id="932" name="楕円 931">
          <a:extLst>
            <a:ext uri="{FF2B5EF4-FFF2-40B4-BE49-F238E27FC236}">
              <a16:creationId xmlns:a16="http://schemas.microsoft.com/office/drawing/2014/main" id="{48CE27A0-3C65-4D14-B156-5F124E5673D1}"/>
            </a:ext>
          </a:extLst>
        </xdr:cNvPr>
        <xdr:cNvSpPr/>
      </xdr:nvSpPr>
      <xdr:spPr>
        <a:xfrm>
          <a:off x="22110700" y="170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72407</xdr:rowOff>
    </xdr:from>
    <xdr:ext cx="469744" cy="259045"/>
    <xdr:sp macro="" textlink="">
      <xdr:nvSpPr>
        <xdr:cNvPr id="933" name="【庁舎】&#10;一人当たり面積該当値テキスト">
          <a:extLst>
            <a:ext uri="{FF2B5EF4-FFF2-40B4-BE49-F238E27FC236}">
              <a16:creationId xmlns:a16="http://schemas.microsoft.com/office/drawing/2014/main" id="{E1D2E288-CD61-4E72-9E2A-BBFB01BC9EDF}"/>
            </a:ext>
          </a:extLst>
        </xdr:cNvPr>
        <xdr:cNvSpPr txBox="1"/>
      </xdr:nvSpPr>
      <xdr:spPr>
        <a:xfrm>
          <a:off x="22199600" y="1704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168911</xdr:rowOff>
    </xdr:from>
    <xdr:to>
      <xdr:col>112</xdr:col>
      <xdr:colOff>38100</xdr:colOff>
      <xdr:row>100</xdr:row>
      <xdr:rowOff>99061</xdr:rowOff>
    </xdr:to>
    <xdr:sp macro="" textlink="">
      <xdr:nvSpPr>
        <xdr:cNvPr id="934" name="楕円 933">
          <a:extLst>
            <a:ext uri="{FF2B5EF4-FFF2-40B4-BE49-F238E27FC236}">
              <a16:creationId xmlns:a16="http://schemas.microsoft.com/office/drawing/2014/main" id="{BFCD37DF-0887-4F74-8925-5BD10B737E63}"/>
            </a:ext>
          </a:extLst>
        </xdr:cNvPr>
        <xdr:cNvSpPr/>
      </xdr:nvSpPr>
      <xdr:spPr>
        <a:xfrm>
          <a:off x="21272500" y="171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170180</xdr:rowOff>
    </xdr:from>
    <xdr:to>
      <xdr:col>116</xdr:col>
      <xdr:colOff>63500</xdr:colOff>
      <xdr:row>100</xdr:row>
      <xdr:rowOff>48261</xdr:rowOff>
    </xdr:to>
    <xdr:cxnSp macro="">
      <xdr:nvCxnSpPr>
        <xdr:cNvPr id="935" name="直線コネクタ 934">
          <a:extLst>
            <a:ext uri="{FF2B5EF4-FFF2-40B4-BE49-F238E27FC236}">
              <a16:creationId xmlns:a16="http://schemas.microsoft.com/office/drawing/2014/main" id="{DD551EB1-5529-40C1-9E07-A9B4235AE979}"/>
            </a:ext>
          </a:extLst>
        </xdr:cNvPr>
        <xdr:cNvCxnSpPr/>
      </xdr:nvCxnSpPr>
      <xdr:spPr>
        <a:xfrm flipV="1">
          <a:off x="21323300" y="171437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80011</xdr:rowOff>
    </xdr:from>
    <xdr:to>
      <xdr:col>107</xdr:col>
      <xdr:colOff>101600</xdr:colOff>
      <xdr:row>101</xdr:row>
      <xdr:rowOff>10161</xdr:rowOff>
    </xdr:to>
    <xdr:sp macro="" textlink="">
      <xdr:nvSpPr>
        <xdr:cNvPr id="936" name="楕円 935">
          <a:extLst>
            <a:ext uri="{FF2B5EF4-FFF2-40B4-BE49-F238E27FC236}">
              <a16:creationId xmlns:a16="http://schemas.microsoft.com/office/drawing/2014/main" id="{751CD8B5-0A45-409A-8874-1E1FBD6402F7}"/>
            </a:ext>
          </a:extLst>
        </xdr:cNvPr>
        <xdr:cNvSpPr/>
      </xdr:nvSpPr>
      <xdr:spPr>
        <a:xfrm>
          <a:off x="20383500" y="1722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48261</xdr:rowOff>
    </xdr:from>
    <xdr:to>
      <xdr:col>111</xdr:col>
      <xdr:colOff>177800</xdr:colOff>
      <xdr:row>100</xdr:row>
      <xdr:rowOff>130811</xdr:rowOff>
    </xdr:to>
    <xdr:cxnSp macro="">
      <xdr:nvCxnSpPr>
        <xdr:cNvPr id="937" name="直線コネクタ 936">
          <a:extLst>
            <a:ext uri="{FF2B5EF4-FFF2-40B4-BE49-F238E27FC236}">
              <a16:creationId xmlns:a16="http://schemas.microsoft.com/office/drawing/2014/main" id="{06DAC53F-7AD2-4CE5-A758-4961A586418F}"/>
            </a:ext>
          </a:extLst>
        </xdr:cNvPr>
        <xdr:cNvCxnSpPr/>
      </xdr:nvCxnSpPr>
      <xdr:spPr>
        <a:xfrm flipV="1">
          <a:off x="20434300" y="17193261"/>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118111</xdr:rowOff>
    </xdr:from>
    <xdr:to>
      <xdr:col>102</xdr:col>
      <xdr:colOff>165100</xdr:colOff>
      <xdr:row>101</xdr:row>
      <xdr:rowOff>48261</xdr:rowOff>
    </xdr:to>
    <xdr:sp macro="" textlink="">
      <xdr:nvSpPr>
        <xdr:cNvPr id="938" name="楕円 937">
          <a:extLst>
            <a:ext uri="{FF2B5EF4-FFF2-40B4-BE49-F238E27FC236}">
              <a16:creationId xmlns:a16="http://schemas.microsoft.com/office/drawing/2014/main" id="{1A4F71B7-76E3-46F8-BB77-028FDCA09912}"/>
            </a:ext>
          </a:extLst>
        </xdr:cNvPr>
        <xdr:cNvSpPr/>
      </xdr:nvSpPr>
      <xdr:spPr>
        <a:xfrm>
          <a:off x="19494500" y="172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130811</xdr:rowOff>
    </xdr:from>
    <xdr:to>
      <xdr:col>107</xdr:col>
      <xdr:colOff>50800</xdr:colOff>
      <xdr:row>100</xdr:row>
      <xdr:rowOff>168911</xdr:rowOff>
    </xdr:to>
    <xdr:cxnSp macro="">
      <xdr:nvCxnSpPr>
        <xdr:cNvPr id="939" name="直線コネクタ 938">
          <a:extLst>
            <a:ext uri="{FF2B5EF4-FFF2-40B4-BE49-F238E27FC236}">
              <a16:creationId xmlns:a16="http://schemas.microsoft.com/office/drawing/2014/main" id="{34868E95-B68A-4E99-BD21-4435420030EB}"/>
            </a:ext>
          </a:extLst>
        </xdr:cNvPr>
        <xdr:cNvCxnSpPr/>
      </xdr:nvCxnSpPr>
      <xdr:spPr>
        <a:xfrm flipV="1">
          <a:off x="19545300" y="172758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100</xdr:row>
      <xdr:rowOff>158750</xdr:rowOff>
    </xdr:from>
    <xdr:to>
      <xdr:col>98</xdr:col>
      <xdr:colOff>38100</xdr:colOff>
      <xdr:row>101</xdr:row>
      <xdr:rowOff>88900</xdr:rowOff>
    </xdr:to>
    <xdr:sp macro="" textlink="">
      <xdr:nvSpPr>
        <xdr:cNvPr id="940" name="楕円 939">
          <a:extLst>
            <a:ext uri="{FF2B5EF4-FFF2-40B4-BE49-F238E27FC236}">
              <a16:creationId xmlns:a16="http://schemas.microsoft.com/office/drawing/2014/main" id="{5DAF4AE4-2BFB-424C-8250-C7DAC983A69A}"/>
            </a:ext>
          </a:extLst>
        </xdr:cNvPr>
        <xdr:cNvSpPr/>
      </xdr:nvSpPr>
      <xdr:spPr>
        <a:xfrm>
          <a:off x="18605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168911</xdr:rowOff>
    </xdr:from>
    <xdr:to>
      <xdr:col>102</xdr:col>
      <xdr:colOff>114300</xdr:colOff>
      <xdr:row>101</xdr:row>
      <xdr:rowOff>38100</xdr:rowOff>
    </xdr:to>
    <xdr:cxnSp macro="">
      <xdr:nvCxnSpPr>
        <xdr:cNvPr id="941" name="直線コネクタ 940">
          <a:extLst>
            <a:ext uri="{FF2B5EF4-FFF2-40B4-BE49-F238E27FC236}">
              <a16:creationId xmlns:a16="http://schemas.microsoft.com/office/drawing/2014/main" id="{12B36AA0-AC3D-4C4E-80D2-E9396F845275}"/>
            </a:ext>
          </a:extLst>
        </xdr:cNvPr>
        <xdr:cNvCxnSpPr/>
      </xdr:nvCxnSpPr>
      <xdr:spPr>
        <a:xfrm flipV="1">
          <a:off x="18656300" y="17313911"/>
          <a:ext cx="889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942" name="n_1aveValue【庁舎】&#10;一人当たり面積">
          <a:extLst>
            <a:ext uri="{FF2B5EF4-FFF2-40B4-BE49-F238E27FC236}">
              <a16:creationId xmlns:a16="http://schemas.microsoft.com/office/drawing/2014/main" id="{2ABB86DF-287C-4197-9D74-08ED2D533B5C}"/>
            </a:ext>
          </a:extLst>
        </xdr:cNvPr>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62247</xdr:rowOff>
    </xdr:from>
    <xdr:ext cx="469744" cy="259045"/>
    <xdr:sp macro="" textlink="">
      <xdr:nvSpPr>
        <xdr:cNvPr id="943" name="n_2aveValue【庁舎】&#10;一人当たり面積">
          <a:extLst>
            <a:ext uri="{FF2B5EF4-FFF2-40B4-BE49-F238E27FC236}">
              <a16:creationId xmlns:a16="http://schemas.microsoft.com/office/drawing/2014/main" id="{FC8C4541-0EBA-41A9-9745-BF7CE66C5784}"/>
            </a:ext>
          </a:extLst>
        </xdr:cNvPr>
        <xdr:cNvSpPr txBox="1"/>
      </xdr:nvSpPr>
      <xdr:spPr>
        <a:xfrm>
          <a:off x="201994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35577</xdr:rowOff>
    </xdr:from>
    <xdr:ext cx="469744" cy="259045"/>
    <xdr:sp macro="" textlink="">
      <xdr:nvSpPr>
        <xdr:cNvPr id="944" name="n_3aveValue【庁舎】&#10;一人当たり面積">
          <a:extLst>
            <a:ext uri="{FF2B5EF4-FFF2-40B4-BE49-F238E27FC236}">
              <a16:creationId xmlns:a16="http://schemas.microsoft.com/office/drawing/2014/main" id="{AF5ACAB3-1EAD-4F53-98A0-9AFBB57E2809}"/>
            </a:ext>
          </a:extLst>
        </xdr:cNvPr>
        <xdr:cNvSpPr txBox="1"/>
      </xdr:nvSpPr>
      <xdr:spPr>
        <a:xfrm>
          <a:off x="19310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93997</xdr:rowOff>
    </xdr:from>
    <xdr:ext cx="469744" cy="259045"/>
    <xdr:sp macro="" textlink="">
      <xdr:nvSpPr>
        <xdr:cNvPr id="945" name="n_4aveValue【庁舎】&#10;一人当たり面積">
          <a:extLst>
            <a:ext uri="{FF2B5EF4-FFF2-40B4-BE49-F238E27FC236}">
              <a16:creationId xmlns:a16="http://schemas.microsoft.com/office/drawing/2014/main" id="{BDCDDD4F-EC79-446B-A647-00C9FE316859}"/>
            </a:ext>
          </a:extLst>
        </xdr:cNvPr>
        <xdr:cNvSpPr txBox="1"/>
      </xdr:nvSpPr>
      <xdr:spPr>
        <a:xfrm>
          <a:off x="18421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115588</xdr:rowOff>
    </xdr:from>
    <xdr:ext cx="469744" cy="259045"/>
    <xdr:sp macro="" textlink="">
      <xdr:nvSpPr>
        <xdr:cNvPr id="946" name="n_1mainValue【庁舎】&#10;一人当たり面積">
          <a:extLst>
            <a:ext uri="{FF2B5EF4-FFF2-40B4-BE49-F238E27FC236}">
              <a16:creationId xmlns:a16="http://schemas.microsoft.com/office/drawing/2014/main" id="{FB8B802B-9F3D-4F95-98F7-F71C6B014BEE}"/>
            </a:ext>
          </a:extLst>
        </xdr:cNvPr>
        <xdr:cNvSpPr txBox="1"/>
      </xdr:nvSpPr>
      <xdr:spPr>
        <a:xfrm>
          <a:off x="21075727" y="1691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26688</xdr:rowOff>
    </xdr:from>
    <xdr:ext cx="469744" cy="259045"/>
    <xdr:sp macro="" textlink="">
      <xdr:nvSpPr>
        <xdr:cNvPr id="947" name="n_2mainValue【庁舎】&#10;一人当たり面積">
          <a:extLst>
            <a:ext uri="{FF2B5EF4-FFF2-40B4-BE49-F238E27FC236}">
              <a16:creationId xmlns:a16="http://schemas.microsoft.com/office/drawing/2014/main" id="{64B7BA9E-A439-4B38-AD75-052A918E22BF}"/>
            </a:ext>
          </a:extLst>
        </xdr:cNvPr>
        <xdr:cNvSpPr txBox="1"/>
      </xdr:nvSpPr>
      <xdr:spPr>
        <a:xfrm>
          <a:off x="20199427"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64788</xdr:rowOff>
    </xdr:from>
    <xdr:ext cx="469744" cy="259045"/>
    <xdr:sp macro="" textlink="">
      <xdr:nvSpPr>
        <xdr:cNvPr id="948" name="n_3mainValue【庁舎】&#10;一人当たり面積">
          <a:extLst>
            <a:ext uri="{FF2B5EF4-FFF2-40B4-BE49-F238E27FC236}">
              <a16:creationId xmlns:a16="http://schemas.microsoft.com/office/drawing/2014/main" id="{F7868102-7136-481F-9C35-31F43350FA3D}"/>
            </a:ext>
          </a:extLst>
        </xdr:cNvPr>
        <xdr:cNvSpPr txBox="1"/>
      </xdr:nvSpPr>
      <xdr:spPr>
        <a:xfrm>
          <a:off x="19310427"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105427</xdr:rowOff>
    </xdr:from>
    <xdr:ext cx="469744" cy="259045"/>
    <xdr:sp macro="" textlink="">
      <xdr:nvSpPr>
        <xdr:cNvPr id="949" name="n_4mainValue【庁舎】&#10;一人当たり面積">
          <a:extLst>
            <a:ext uri="{FF2B5EF4-FFF2-40B4-BE49-F238E27FC236}">
              <a16:creationId xmlns:a16="http://schemas.microsoft.com/office/drawing/2014/main" id="{9C0D1F12-3112-453C-8626-FD9A0305138D}"/>
            </a:ext>
          </a:extLst>
        </xdr:cNvPr>
        <xdr:cNvSpPr txBox="1"/>
      </xdr:nvSpPr>
      <xdr:spPr>
        <a:xfrm>
          <a:off x="18421427"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47A95C71-07C9-4094-8F72-3BA9389DF92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8B269005-DFAD-4A57-A3CC-76DEA59BFBE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B3A65653-19B7-4AB4-BE85-8FCDF524C80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は、概ね類似団体内順位の中位に位置しているが、これは各施設の定期的な更新を行っているためである。各施設の一人当たり面積は、急激な人口減少の影響により、類似団体平均値を大きく上回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の一人当たり有形固定資産（償却資産）額が全国平均、県平均を大きく上回っているが、これは町単独の施設で廃棄物処理を行っていることが要因と考えられる。今後は近隣自治体とごみ処理の広域化を予定しており、効率的な廃棄物処理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53851_&#38463;&#36032;&#30010;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H27</v>
          </cell>
          <cell r="BX50" t="str">
            <v>H28</v>
          </cell>
          <cell r="CF50" t="str">
            <v>H29</v>
          </cell>
          <cell r="CN50" t="str">
            <v>H30</v>
          </cell>
          <cell r="CV50" t="str">
            <v>R01</v>
          </cell>
        </row>
        <row r="51">
          <cell r="AN51" t="str">
            <v>当該団体値</v>
          </cell>
          <cell r="BP51">
            <v>133.19999999999999</v>
          </cell>
          <cell r="BX51">
            <v>135.80000000000001</v>
          </cell>
          <cell r="CF51">
            <v>153.30000000000001</v>
          </cell>
          <cell r="CN51">
            <v>103</v>
          </cell>
          <cell r="CV51">
            <v>104.9</v>
          </cell>
        </row>
        <row r="53">
          <cell r="BP53">
            <v>71</v>
          </cell>
          <cell r="BX53">
            <v>72.2</v>
          </cell>
          <cell r="CF53">
            <v>73.400000000000006</v>
          </cell>
          <cell r="CN53">
            <v>75.2</v>
          </cell>
          <cell r="CV53">
            <v>75.2</v>
          </cell>
        </row>
        <row r="55">
          <cell r="AN55" t="str">
            <v>類似団体内平均値</v>
          </cell>
          <cell r="BP55">
            <v>20.2</v>
          </cell>
          <cell r="BX55">
            <v>38.5</v>
          </cell>
          <cell r="CF55">
            <v>32.799999999999997</v>
          </cell>
          <cell r="CN55">
            <v>20.9</v>
          </cell>
          <cell r="CV55">
            <v>21</v>
          </cell>
        </row>
        <row r="57">
          <cell r="BP57">
            <v>55.8</v>
          </cell>
          <cell r="BX57">
            <v>57.6</v>
          </cell>
          <cell r="CF57">
            <v>58.9</v>
          </cell>
          <cell r="CN57">
            <v>60.5</v>
          </cell>
          <cell r="CV57">
            <v>61.2</v>
          </cell>
        </row>
        <row r="72">
          <cell r="BP72" t="str">
            <v>H27</v>
          </cell>
          <cell r="BX72" t="str">
            <v>H28</v>
          </cell>
          <cell r="CF72" t="str">
            <v>H29</v>
          </cell>
          <cell r="CN72" t="str">
            <v>H30</v>
          </cell>
          <cell r="CV72" t="str">
            <v>R01</v>
          </cell>
        </row>
        <row r="73">
          <cell r="AN73" t="str">
            <v>当該団体値</v>
          </cell>
          <cell r="BP73">
            <v>133.19999999999999</v>
          </cell>
          <cell r="BX73">
            <v>135.80000000000001</v>
          </cell>
          <cell r="CF73">
            <v>153.30000000000001</v>
          </cell>
          <cell r="CN73">
            <v>103</v>
          </cell>
          <cell r="CV73">
            <v>104.9</v>
          </cell>
        </row>
        <row r="75">
          <cell r="BP75">
            <v>14.4</v>
          </cell>
          <cell r="BX75">
            <v>11.5</v>
          </cell>
          <cell r="CF75">
            <v>10</v>
          </cell>
          <cell r="CN75">
            <v>10.1</v>
          </cell>
          <cell r="CV75">
            <v>11.7</v>
          </cell>
        </row>
        <row r="77">
          <cell r="AN77" t="str">
            <v>類似団体内平均値</v>
          </cell>
          <cell r="BP77">
            <v>20.2</v>
          </cell>
          <cell r="BX77">
            <v>38.5</v>
          </cell>
          <cell r="CF77">
            <v>32.799999999999997</v>
          </cell>
          <cell r="CN77">
            <v>20.9</v>
          </cell>
          <cell r="CV77">
            <v>21</v>
          </cell>
        </row>
        <row r="79">
          <cell r="BP79">
            <v>9.3000000000000007</v>
          </cell>
          <cell r="BX79">
            <v>9.1999999999999993</v>
          </cell>
          <cell r="CF79">
            <v>9.1</v>
          </cell>
          <cell r="CN79">
            <v>9.1</v>
          </cell>
          <cell r="CV79">
            <v>9.1999999999999993</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12644106</v>
      </c>
      <c r="BO4" s="424"/>
      <c r="BP4" s="424"/>
      <c r="BQ4" s="424"/>
      <c r="BR4" s="424"/>
      <c r="BS4" s="424"/>
      <c r="BT4" s="424"/>
      <c r="BU4" s="425"/>
      <c r="BV4" s="423">
        <v>12393134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7.1</v>
      </c>
      <c r="CU4" s="608"/>
      <c r="CV4" s="608"/>
      <c r="CW4" s="608"/>
      <c r="CX4" s="608"/>
      <c r="CY4" s="608"/>
      <c r="CZ4" s="608"/>
      <c r="DA4" s="609"/>
      <c r="DB4" s="607">
        <v>5.3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12008753</v>
      </c>
      <c r="BO5" s="429"/>
      <c r="BP5" s="429"/>
      <c r="BQ5" s="429"/>
      <c r="BR5" s="429"/>
      <c r="BS5" s="429"/>
      <c r="BT5" s="429"/>
      <c r="BU5" s="430"/>
      <c r="BV5" s="428">
        <v>11937650</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90.1</v>
      </c>
      <c r="CU5" s="399"/>
      <c r="CV5" s="399"/>
      <c r="CW5" s="399"/>
      <c r="CX5" s="399"/>
      <c r="CY5" s="399"/>
      <c r="CZ5" s="399"/>
      <c r="DA5" s="400"/>
      <c r="DB5" s="398">
        <v>92.5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635353</v>
      </c>
      <c r="BO6" s="429"/>
      <c r="BP6" s="429"/>
      <c r="BQ6" s="429"/>
      <c r="BR6" s="429"/>
      <c r="BS6" s="429"/>
      <c r="BT6" s="429"/>
      <c r="BU6" s="430"/>
      <c r="BV6" s="428">
        <v>455484</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92.6</v>
      </c>
      <c r="CU6" s="582"/>
      <c r="CV6" s="582"/>
      <c r="CW6" s="582"/>
      <c r="CX6" s="582"/>
      <c r="CY6" s="582"/>
      <c r="CZ6" s="582"/>
      <c r="DA6" s="583"/>
      <c r="DB6" s="581">
        <v>96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78311</v>
      </c>
      <c r="BO7" s="429"/>
      <c r="BP7" s="429"/>
      <c r="BQ7" s="429"/>
      <c r="BR7" s="429"/>
      <c r="BS7" s="429"/>
      <c r="BT7" s="429"/>
      <c r="BU7" s="430"/>
      <c r="BV7" s="428">
        <v>25028</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7879254</v>
      </c>
      <c r="CU7" s="429"/>
      <c r="CV7" s="429"/>
      <c r="CW7" s="429"/>
      <c r="CX7" s="429"/>
      <c r="CY7" s="429"/>
      <c r="CZ7" s="429"/>
      <c r="DA7" s="430"/>
      <c r="DB7" s="428">
        <v>8085467</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557042</v>
      </c>
      <c r="BO8" s="429"/>
      <c r="BP8" s="429"/>
      <c r="BQ8" s="429"/>
      <c r="BR8" s="429"/>
      <c r="BS8" s="429"/>
      <c r="BT8" s="429"/>
      <c r="BU8" s="430"/>
      <c r="BV8" s="428">
        <v>430456</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0.2</v>
      </c>
      <c r="CU8" s="542"/>
      <c r="CV8" s="542"/>
      <c r="CW8" s="542"/>
      <c r="CX8" s="542"/>
      <c r="CY8" s="542"/>
      <c r="CZ8" s="542"/>
      <c r="DA8" s="543"/>
      <c r="DB8" s="541">
        <v>0.19</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11680</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126586</v>
      </c>
      <c r="BO9" s="429"/>
      <c r="BP9" s="429"/>
      <c r="BQ9" s="429"/>
      <c r="BR9" s="429"/>
      <c r="BS9" s="429"/>
      <c r="BT9" s="429"/>
      <c r="BU9" s="430"/>
      <c r="BV9" s="428">
        <v>4479</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20.6</v>
      </c>
      <c r="CU9" s="399"/>
      <c r="CV9" s="399"/>
      <c r="CW9" s="399"/>
      <c r="CX9" s="399"/>
      <c r="CY9" s="399"/>
      <c r="CZ9" s="399"/>
      <c r="DA9" s="400"/>
      <c r="DB9" s="398">
        <v>21.5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13303</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289975</v>
      </c>
      <c r="BO10" s="429"/>
      <c r="BP10" s="429"/>
      <c r="BQ10" s="429"/>
      <c r="BR10" s="429"/>
      <c r="BS10" s="429"/>
      <c r="BT10" s="429"/>
      <c r="BU10" s="430"/>
      <c r="BV10" s="428">
        <v>380176</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10720</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65000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10683</v>
      </c>
      <c r="S13" s="532"/>
      <c r="T13" s="532"/>
      <c r="U13" s="532"/>
      <c r="V13" s="533"/>
      <c r="W13" s="519" t="s">
        <v>140</v>
      </c>
      <c r="X13" s="441"/>
      <c r="Y13" s="441"/>
      <c r="Z13" s="441"/>
      <c r="AA13" s="441"/>
      <c r="AB13" s="442"/>
      <c r="AC13" s="404">
        <v>456</v>
      </c>
      <c r="AD13" s="405"/>
      <c r="AE13" s="405"/>
      <c r="AF13" s="405"/>
      <c r="AG13" s="406"/>
      <c r="AH13" s="404">
        <v>464</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416561</v>
      </c>
      <c r="BO13" s="429"/>
      <c r="BP13" s="429"/>
      <c r="BQ13" s="429"/>
      <c r="BR13" s="429"/>
      <c r="BS13" s="429"/>
      <c r="BT13" s="429"/>
      <c r="BU13" s="430"/>
      <c r="BV13" s="428">
        <v>319655</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11.7</v>
      </c>
      <c r="CU13" s="399"/>
      <c r="CV13" s="399"/>
      <c r="CW13" s="399"/>
      <c r="CX13" s="399"/>
      <c r="CY13" s="399"/>
      <c r="CZ13" s="399"/>
      <c r="DA13" s="400"/>
      <c r="DB13" s="398">
        <v>10.1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11080</v>
      </c>
      <c r="S14" s="532"/>
      <c r="T14" s="532"/>
      <c r="U14" s="532"/>
      <c r="V14" s="533"/>
      <c r="W14" s="534"/>
      <c r="X14" s="444"/>
      <c r="Y14" s="444"/>
      <c r="Z14" s="444"/>
      <c r="AA14" s="444"/>
      <c r="AB14" s="445"/>
      <c r="AC14" s="524">
        <v>8.9</v>
      </c>
      <c r="AD14" s="525"/>
      <c r="AE14" s="525"/>
      <c r="AF14" s="525"/>
      <c r="AG14" s="526"/>
      <c r="AH14" s="524">
        <v>8.5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104.9</v>
      </c>
      <c r="CU14" s="536"/>
      <c r="CV14" s="536"/>
      <c r="CW14" s="536"/>
      <c r="CX14" s="536"/>
      <c r="CY14" s="536"/>
      <c r="CZ14" s="536"/>
      <c r="DA14" s="537"/>
      <c r="DB14" s="535">
        <v>103</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139</v>
      </c>
      <c r="N15" s="529"/>
      <c r="O15" s="529"/>
      <c r="P15" s="529"/>
      <c r="Q15" s="530"/>
      <c r="R15" s="531">
        <v>11041</v>
      </c>
      <c r="S15" s="532"/>
      <c r="T15" s="532"/>
      <c r="U15" s="532"/>
      <c r="V15" s="533"/>
      <c r="W15" s="519" t="s">
        <v>147</v>
      </c>
      <c r="X15" s="441"/>
      <c r="Y15" s="441"/>
      <c r="Z15" s="441"/>
      <c r="AA15" s="441"/>
      <c r="AB15" s="442"/>
      <c r="AC15" s="404">
        <v>1640</v>
      </c>
      <c r="AD15" s="405"/>
      <c r="AE15" s="405"/>
      <c r="AF15" s="405"/>
      <c r="AG15" s="406"/>
      <c r="AH15" s="404">
        <v>1767</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1426786</v>
      </c>
      <c r="BO15" s="424"/>
      <c r="BP15" s="424"/>
      <c r="BQ15" s="424"/>
      <c r="BR15" s="424"/>
      <c r="BS15" s="424"/>
      <c r="BT15" s="424"/>
      <c r="BU15" s="425"/>
      <c r="BV15" s="423">
        <v>1433264</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32.1</v>
      </c>
      <c r="AD16" s="525"/>
      <c r="AE16" s="525"/>
      <c r="AF16" s="525"/>
      <c r="AG16" s="526"/>
      <c r="AH16" s="524">
        <v>32.5</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7110379</v>
      </c>
      <c r="BO16" s="429"/>
      <c r="BP16" s="429"/>
      <c r="BQ16" s="429"/>
      <c r="BR16" s="429"/>
      <c r="BS16" s="429"/>
      <c r="BT16" s="429"/>
      <c r="BU16" s="430"/>
      <c r="BV16" s="428">
        <v>7112010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151</v>
      </c>
      <c r="S17" s="517"/>
      <c r="T17" s="517"/>
      <c r="U17" s="517"/>
      <c r="V17" s="518"/>
      <c r="W17" s="519" t="s">
        <v>154</v>
      </c>
      <c r="X17" s="441"/>
      <c r="Y17" s="441"/>
      <c r="Z17" s="441"/>
      <c r="AA17" s="441"/>
      <c r="AB17" s="442"/>
      <c r="AC17" s="404">
        <v>3014</v>
      </c>
      <c r="AD17" s="405"/>
      <c r="AE17" s="405"/>
      <c r="AF17" s="405"/>
      <c r="AG17" s="406"/>
      <c r="AH17" s="404">
        <v>3208</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1806310</v>
      </c>
      <c r="BO17" s="429"/>
      <c r="BP17" s="429"/>
      <c r="BQ17" s="429"/>
      <c r="BR17" s="429"/>
      <c r="BS17" s="429"/>
      <c r="BT17" s="429"/>
      <c r="BU17" s="430"/>
      <c r="BV17" s="428">
        <v>1816919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952.89</v>
      </c>
      <c r="M18" s="493"/>
      <c r="N18" s="493"/>
      <c r="O18" s="493"/>
      <c r="P18" s="493"/>
      <c r="Q18" s="493"/>
      <c r="R18" s="494"/>
      <c r="S18" s="494"/>
      <c r="T18" s="494"/>
      <c r="U18" s="494"/>
      <c r="V18" s="495"/>
      <c r="W18" s="509"/>
      <c r="X18" s="510"/>
      <c r="Y18" s="510"/>
      <c r="Z18" s="510"/>
      <c r="AA18" s="510"/>
      <c r="AB18" s="520"/>
      <c r="AC18" s="392">
        <v>59</v>
      </c>
      <c r="AD18" s="393"/>
      <c r="AE18" s="393"/>
      <c r="AF18" s="393"/>
      <c r="AG18" s="496"/>
      <c r="AH18" s="392">
        <v>59</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7133468</v>
      </c>
      <c r="BO18" s="429"/>
      <c r="BP18" s="429"/>
      <c r="BQ18" s="429"/>
      <c r="BR18" s="429"/>
      <c r="BS18" s="429"/>
      <c r="BT18" s="429"/>
      <c r="BU18" s="430"/>
      <c r="BV18" s="428">
        <v>7516044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9686084</v>
      </c>
      <c r="BO19" s="429"/>
      <c r="BP19" s="429"/>
      <c r="BQ19" s="429"/>
      <c r="BR19" s="429"/>
      <c r="BS19" s="429"/>
      <c r="BT19" s="429"/>
      <c r="BU19" s="430"/>
      <c r="BV19" s="428">
        <v>9896658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4482</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15437384</v>
      </c>
      <c r="BO23" s="429"/>
      <c r="BP23" s="429"/>
      <c r="BQ23" s="429"/>
      <c r="BR23" s="429"/>
      <c r="BS23" s="429"/>
      <c r="BT23" s="429"/>
      <c r="BU23" s="430"/>
      <c r="BV23" s="428">
        <v>15903723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7500</v>
      </c>
      <c r="R24" s="405"/>
      <c r="S24" s="405"/>
      <c r="T24" s="405"/>
      <c r="U24" s="405"/>
      <c r="V24" s="406"/>
      <c r="W24" s="470"/>
      <c r="X24" s="461"/>
      <c r="Y24" s="462"/>
      <c r="Z24" s="401" t="s">
        <v>170</v>
      </c>
      <c r="AA24" s="402"/>
      <c r="AB24" s="402"/>
      <c r="AC24" s="402"/>
      <c r="AD24" s="402"/>
      <c r="AE24" s="402"/>
      <c r="AF24" s="402"/>
      <c r="AG24" s="403"/>
      <c r="AH24" s="404">
        <v>274</v>
      </c>
      <c r="AI24" s="405"/>
      <c r="AJ24" s="405"/>
      <c r="AK24" s="405"/>
      <c r="AL24" s="406"/>
      <c r="AM24" s="404">
        <v>822000</v>
      </c>
      <c r="AN24" s="405"/>
      <c r="AO24" s="405"/>
      <c r="AP24" s="405"/>
      <c r="AQ24" s="405"/>
      <c r="AR24" s="406"/>
      <c r="AS24" s="404">
        <v>3000</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10201369</v>
      </c>
      <c r="BO24" s="429"/>
      <c r="BP24" s="429"/>
      <c r="BQ24" s="429"/>
      <c r="BR24" s="429"/>
      <c r="BS24" s="429"/>
      <c r="BT24" s="429"/>
      <c r="BU24" s="430"/>
      <c r="BV24" s="428">
        <v>11061999</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5900</v>
      </c>
      <c r="R25" s="405"/>
      <c r="S25" s="405"/>
      <c r="T25" s="405"/>
      <c r="U25" s="405"/>
      <c r="V25" s="406"/>
      <c r="W25" s="470"/>
      <c r="X25" s="461"/>
      <c r="Y25" s="462"/>
      <c r="Z25" s="401" t="s">
        <v>173</v>
      </c>
      <c r="AA25" s="402"/>
      <c r="AB25" s="402"/>
      <c r="AC25" s="402"/>
      <c r="AD25" s="402"/>
      <c r="AE25" s="402"/>
      <c r="AF25" s="402"/>
      <c r="AG25" s="403"/>
      <c r="AH25" s="404">
        <v>66</v>
      </c>
      <c r="AI25" s="405"/>
      <c r="AJ25" s="405"/>
      <c r="AK25" s="405"/>
      <c r="AL25" s="406"/>
      <c r="AM25" s="404">
        <v>167838</v>
      </c>
      <c r="AN25" s="405"/>
      <c r="AO25" s="405"/>
      <c r="AP25" s="405"/>
      <c r="AQ25" s="405"/>
      <c r="AR25" s="406"/>
      <c r="AS25" s="404">
        <v>2543</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133868</v>
      </c>
      <c r="BO25" s="424"/>
      <c r="BP25" s="424"/>
      <c r="BQ25" s="424"/>
      <c r="BR25" s="424"/>
      <c r="BS25" s="424"/>
      <c r="BT25" s="424"/>
      <c r="BU25" s="425"/>
      <c r="BV25" s="423">
        <v>146116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5000</v>
      </c>
      <c r="R26" s="405"/>
      <c r="S26" s="405"/>
      <c r="T26" s="405"/>
      <c r="U26" s="405"/>
      <c r="V26" s="406"/>
      <c r="W26" s="470"/>
      <c r="X26" s="461"/>
      <c r="Y26" s="462"/>
      <c r="Z26" s="401" t="s">
        <v>176</v>
      </c>
      <c r="AA26" s="483"/>
      <c r="AB26" s="483"/>
      <c r="AC26" s="483"/>
      <c r="AD26" s="483"/>
      <c r="AE26" s="483"/>
      <c r="AF26" s="483"/>
      <c r="AG26" s="484"/>
      <c r="AH26" s="404">
        <v>6</v>
      </c>
      <c r="AI26" s="405"/>
      <c r="AJ26" s="405"/>
      <c r="AK26" s="405"/>
      <c r="AL26" s="406"/>
      <c r="AM26" s="404">
        <v>17874</v>
      </c>
      <c r="AN26" s="405"/>
      <c r="AO26" s="405"/>
      <c r="AP26" s="405"/>
      <c r="AQ26" s="405"/>
      <c r="AR26" s="406"/>
      <c r="AS26" s="404">
        <v>2979</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2680</v>
      </c>
      <c r="R27" s="405"/>
      <c r="S27" s="405"/>
      <c r="T27" s="405"/>
      <c r="U27" s="405"/>
      <c r="V27" s="406"/>
      <c r="W27" s="470"/>
      <c r="X27" s="461"/>
      <c r="Y27" s="462"/>
      <c r="Z27" s="401" t="s">
        <v>179</v>
      </c>
      <c r="AA27" s="402"/>
      <c r="AB27" s="402"/>
      <c r="AC27" s="402"/>
      <c r="AD27" s="402"/>
      <c r="AE27" s="402"/>
      <c r="AF27" s="402"/>
      <c r="AG27" s="403"/>
      <c r="AH27" s="404">
        <v>1</v>
      </c>
      <c r="AI27" s="405"/>
      <c r="AJ27" s="405"/>
      <c r="AK27" s="405"/>
      <c r="AL27" s="406"/>
      <c r="AM27" s="404" t="s">
        <v>180</v>
      </c>
      <c r="AN27" s="405"/>
      <c r="AO27" s="405"/>
      <c r="AP27" s="405"/>
      <c r="AQ27" s="405"/>
      <c r="AR27" s="406"/>
      <c r="AS27" s="404" t="s">
        <v>181</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211593</v>
      </c>
      <c r="BO27" s="432"/>
      <c r="BP27" s="432"/>
      <c r="BQ27" s="432"/>
      <c r="BR27" s="432"/>
      <c r="BS27" s="432"/>
      <c r="BT27" s="432"/>
      <c r="BU27" s="433"/>
      <c r="BV27" s="431">
        <v>211444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2120</v>
      </c>
      <c r="R28" s="405"/>
      <c r="S28" s="405"/>
      <c r="T28" s="405"/>
      <c r="U28" s="405"/>
      <c r="V28" s="406"/>
      <c r="W28" s="470"/>
      <c r="X28" s="461"/>
      <c r="Y28" s="462"/>
      <c r="Z28" s="401" t="s">
        <v>184</v>
      </c>
      <c r="AA28" s="402"/>
      <c r="AB28" s="402"/>
      <c r="AC28" s="402"/>
      <c r="AD28" s="402"/>
      <c r="AE28" s="402"/>
      <c r="AF28" s="402"/>
      <c r="AG28" s="403"/>
      <c r="AH28" s="404" t="s">
        <v>129</v>
      </c>
      <c r="AI28" s="405"/>
      <c r="AJ28" s="405"/>
      <c r="AK28" s="405"/>
      <c r="AL28" s="406"/>
      <c r="AM28" s="404" t="s">
        <v>138</v>
      </c>
      <c r="AN28" s="405"/>
      <c r="AO28" s="405"/>
      <c r="AP28" s="405"/>
      <c r="AQ28" s="405"/>
      <c r="AR28" s="406"/>
      <c r="AS28" s="404" t="s">
        <v>138</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2265968</v>
      </c>
      <c r="BO28" s="424"/>
      <c r="BP28" s="424"/>
      <c r="BQ28" s="424"/>
      <c r="BR28" s="424"/>
      <c r="BS28" s="424"/>
      <c r="BT28" s="424"/>
      <c r="BU28" s="425"/>
      <c r="BV28" s="423">
        <v>1975993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10</v>
      </c>
      <c r="M29" s="405"/>
      <c r="N29" s="405"/>
      <c r="O29" s="405"/>
      <c r="P29" s="406"/>
      <c r="Q29" s="404">
        <v>1950</v>
      </c>
      <c r="R29" s="405"/>
      <c r="S29" s="405"/>
      <c r="T29" s="405"/>
      <c r="U29" s="405"/>
      <c r="V29" s="406"/>
      <c r="W29" s="471"/>
      <c r="X29" s="472"/>
      <c r="Y29" s="473"/>
      <c r="Z29" s="401" t="s">
        <v>187</v>
      </c>
      <c r="AA29" s="402"/>
      <c r="AB29" s="402"/>
      <c r="AC29" s="402"/>
      <c r="AD29" s="402"/>
      <c r="AE29" s="402"/>
      <c r="AF29" s="402"/>
      <c r="AG29" s="403"/>
      <c r="AH29" s="404">
        <v>275</v>
      </c>
      <c r="AI29" s="405"/>
      <c r="AJ29" s="405"/>
      <c r="AK29" s="405"/>
      <c r="AL29" s="406"/>
      <c r="AM29" s="404">
        <v>826285</v>
      </c>
      <c r="AN29" s="405"/>
      <c r="AO29" s="405"/>
      <c r="AP29" s="405"/>
      <c r="AQ29" s="405"/>
      <c r="AR29" s="406"/>
      <c r="AS29" s="404">
        <v>3005</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557595</v>
      </c>
      <c r="BO29" s="429"/>
      <c r="BP29" s="429"/>
      <c r="BQ29" s="429"/>
      <c r="BR29" s="429"/>
      <c r="BS29" s="429"/>
      <c r="BT29" s="429"/>
      <c r="BU29" s="430"/>
      <c r="BV29" s="428">
        <v>406466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91.4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3297428</v>
      </c>
      <c r="BO30" s="432"/>
      <c r="BP30" s="432"/>
      <c r="BQ30" s="432"/>
      <c r="BR30" s="432"/>
      <c r="BS30" s="432"/>
      <c r="BT30" s="432"/>
      <c r="BU30" s="433"/>
      <c r="BV30" s="431">
        <v>3285851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196</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IF('各会計、関係団体の財政状況及び健全化判断比率'!B33="","",'各会計、関係団体の財政状況及び健全化判断比率'!B33)</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さくら福祉保険事務組合【一般会計】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21</v>
      </c>
      <c r="CP34" s="387"/>
      <c r="CQ34" s="386" t="str">
        <f>IF('各会計、関係団体の財政状況及び健全化判断比率'!BS7="","",'各会計、関係団体の財政状況及び健全化判断比率'!BS7)</f>
        <v>上川農業振興公社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診療所特別会計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10</v>
      </c>
      <c r="BF35" s="387"/>
      <c r="BG35" s="386" t="str">
        <f>IF('各会計、関係団体の財政状況及び健全化判断比率'!B34="","",'各会計、関係団体の財政状況及び健全化判断比率'!B34)</f>
        <v>下水道事業特別会計</v>
      </c>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さくら福祉保険事務組合【病院事業会計】</v>
      </c>
      <c r="BZ35" s="386"/>
      <c r="CA35" s="386"/>
      <c r="CB35" s="386"/>
      <c r="CC35" s="386"/>
      <c r="CD35" s="386"/>
      <c r="CE35" s="386"/>
      <c r="CF35" s="386"/>
      <c r="CG35" s="386"/>
      <c r="CH35" s="386"/>
      <c r="CI35" s="386"/>
      <c r="CJ35" s="386"/>
      <c r="CK35" s="386"/>
      <c r="CL35" s="386"/>
      <c r="CM35" s="386"/>
      <c r="CN35" s="214"/>
      <c r="CO35" s="387">
        <f t="shared" ref="CO35:CO43" si="3">IF(CQ35="","",CO34+1)</f>
        <v>22</v>
      </c>
      <c r="CP35" s="387"/>
      <c r="CQ35" s="386" t="str">
        <f>IF('各会計、関係団体の財政状況及び健全化判断比率'!BS8="","",'各会計、関係団体の財政状況及び健全化判断比率'!BS8)</f>
        <v>上川温泉</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町営スキー場事業特別会計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介護保険特別会計（保険事業勘定）</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新潟県中東福祉事務組合</v>
      </c>
      <c r="BZ36" s="386"/>
      <c r="CA36" s="386"/>
      <c r="CB36" s="386"/>
      <c r="CC36" s="386"/>
      <c r="CD36" s="386"/>
      <c r="CE36" s="386"/>
      <c r="CF36" s="386"/>
      <c r="CG36" s="386"/>
      <c r="CH36" s="386"/>
      <c r="CI36" s="386"/>
      <c r="CJ36" s="386"/>
      <c r="CK36" s="386"/>
      <c r="CL36" s="386"/>
      <c r="CM36" s="386"/>
      <c r="CN36" s="214"/>
      <c r="CO36" s="387">
        <f t="shared" si="3"/>
        <v>23</v>
      </c>
      <c r="CP36" s="387"/>
      <c r="CQ36" s="386" t="str">
        <f>IF('各会計、関係団体の財政状況及び健全化判断比率'!BS9="","",'各会計、関係団体の財政状況及び健全化判断比率'!BS9)</f>
        <v>三川農業振興公社</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介護保険特別会計（サービス事業勘定）</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五泉地域衛生施設組合</v>
      </c>
      <c r="BZ37" s="386"/>
      <c r="CA37" s="386"/>
      <c r="CB37" s="386"/>
      <c r="CC37" s="386"/>
      <c r="CD37" s="386"/>
      <c r="CE37" s="386"/>
      <c r="CF37" s="386"/>
      <c r="CG37" s="386"/>
      <c r="CH37" s="386"/>
      <c r="CI37" s="386"/>
      <c r="CJ37" s="386"/>
      <c r="CK37" s="386"/>
      <c r="CL37" s="386"/>
      <c r="CM37" s="386"/>
      <c r="CN37" s="214"/>
      <c r="CO37" s="387">
        <f t="shared" si="3"/>
        <v>24</v>
      </c>
      <c r="CP37" s="387"/>
      <c r="CQ37" s="386" t="str">
        <f>IF('各会計、関係団体の財政状況及び健全化判断比率'!BS10="","",'各会計、関係団体の財政状況及び健全化判断比率'!BS10)</f>
        <v>阿賀の里</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15</v>
      </c>
      <c r="BX38" s="387"/>
      <c r="BY38" s="386" t="str">
        <f>IF('各会計、関係団体の財政状況及び健全化判断比率'!B72="","",'各会計、関係団体の財政状況及び健全化判断比率'!B72)</f>
        <v>新潟県市町村総合事務組合【一般会計】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16</v>
      </c>
      <c r="BX39" s="387"/>
      <c r="BY39" s="386" t="str">
        <f>IF('各会計、関係団体の財政状況及び健全化判断比率'!B73="","",'各会計、関係団体の財政状況及び健全化判断比率'!B73)</f>
        <v>新潟県市町村総合事務組合【職員退職手当支給事業特別会計】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17</v>
      </c>
      <c r="BX40" s="387"/>
      <c r="BY40" s="386" t="str">
        <f>IF('各会計、関係団体の財政状況及び健全化判断比率'!B74="","",'各会計、関係団体の財政状況及び健全化判断比率'!B74)</f>
        <v>新潟県市町村総合事務組合【消防団員等公務災害補償事業特別会計】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18</v>
      </c>
      <c r="BX41" s="387"/>
      <c r="BY41" s="386" t="str">
        <f>IF('各会計、関係団体の財政状況及び健全化判断比率'!B75="","",'各会計、関係団体の財政状況及び健全化判断比率'!B75)</f>
        <v>新潟県市町村総合事務組合【消防賞じゅつ支給事業特別会計】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19</v>
      </c>
      <c r="BX42" s="387"/>
      <c r="BY42" s="386" t="str">
        <f>IF('各会計、関係団体の財政状況及び健全化判断比率'!B76="","",'各会計、関係団体の財政状況及び健全化判断比率'!B76)</f>
        <v>新潟県市町村総合事務組合【非常勤職員公務災害補償等特別会計】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20</v>
      </c>
      <c r="BX43" s="387"/>
      <c r="BY43" s="386" t="str">
        <f>IF('各会計、関係団体の財政状況及び健全化判断比率'!B77="","",'各会計、関係団体の財政状況及び健全化判断比率'!B77)</f>
        <v>新潟県市町村総合事務組合【交通災害共済事業特別会計】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fJh9Dt6n2JcRhAhv4CNIaA/F8dhOV70DtOz62zuT+HPO3F3Uu4NRfAcf8eq8Gmn6jUpffljNr1OufNAd4B/wkg==" saltValue="3h1Pp6VSwqBYaePM73//G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224</v>
      </c>
      <c r="C5" s="709"/>
      <c r="D5" s="709"/>
      <c r="E5" s="709"/>
      <c r="F5" s="709"/>
      <c r="G5" s="709"/>
      <c r="H5" s="709"/>
      <c r="I5" s="709"/>
      <c r="J5" s="709"/>
      <c r="K5" s="709"/>
      <c r="L5" s="709"/>
      <c r="M5" s="709"/>
      <c r="N5" s="709"/>
      <c r="O5" s="709"/>
      <c r="P5" s="709"/>
      <c r="Q5" s="710"/>
      <c r="R5" s="695">
        <v>1471211</v>
      </c>
      <c r="S5" s="696"/>
      <c r="T5" s="696"/>
      <c r="U5" s="696"/>
      <c r="V5" s="696"/>
      <c r="W5" s="696"/>
      <c r="X5" s="696"/>
      <c r="Y5" s="739"/>
      <c r="Z5" s="757">
        <v>11.6</v>
      </c>
      <c r="AA5" s="757"/>
      <c r="AB5" s="757"/>
      <c r="AC5" s="757"/>
      <c r="AD5" s="758">
        <v>1471211</v>
      </c>
      <c r="AE5" s="758"/>
      <c r="AF5" s="758"/>
      <c r="AG5" s="758"/>
      <c r="AH5" s="758"/>
      <c r="AI5" s="758"/>
      <c r="AJ5" s="758"/>
      <c r="AK5" s="758"/>
      <c r="AL5" s="740">
        <v>19.100000000000001</v>
      </c>
      <c r="AM5" s="713"/>
      <c r="AN5" s="713"/>
      <c r="AO5" s="741"/>
      <c r="AP5" s="708" t="s">
        <v>225</v>
      </c>
      <c r="AQ5" s="709"/>
      <c r="AR5" s="709"/>
      <c r="AS5" s="709"/>
      <c r="AT5" s="709"/>
      <c r="AU5" s="709"/>
      <c r="AV5" s="709"/>
      <c r="AW5" s="709"/>
      <c r="AX5" s="709"/>
      <c r="AY5" s="709"/>
      <c r="AZ5" s="709"/>
      <c r="BA5" s="709"/>
      <c r="BB5" s="709"/>
      <c r="BC5" s="709"/>
      <c r="BD5" s="709"/>
      <c r="BE5" s="709"/>
      <c r="BF5" s="710"/>
      <c r="BG5" s="640">
        <v>1466438</v>
      </c>
      <c r="BH5" s="641"/>
      <c r="BI5" s="641"/>
      <c r="BJ5" s="641"/>
      <c r="BK5" s="641"/>
      <c r="BL5" s="641"/>
      <c r="BM5" s="641"/>
      <c r="BN5" s="642"/>
      <c r="BO5" s="677">
        <v>99.7</v>
      </c>
      <c r="BP5" s="677"/>
      <c r="BQ5" s="677"/>
      <c r="BR5" s="677"/>
      <c r="BS5" s="678" t="s">
        <v>226</v>
      </c>
      <c r="BT5" s="678"/>
      <c r="BU5" s="678"/>
      <c r="BV5" s="678"/>
      <c r="BW5" s="678"/>
      <c r="BX5" s="678"/>
      <c r="BY5" s="678"/>
      <c r="BZ5" s="678"/>
      <c r="CA5" s="678"/>
      <c r="CB5" s="728"/>
      <c r="CD5" s="744" t="s">
        <v>220</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218</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111076</v>
      </c>
      <c r="S6" s="641"/>
      <c r="T6" s="641"/>
      <c r="U6" s="641"/>
      <c r="V6" s="641"/>
      <c r="W6" s="641"/>
      <c r="X6" s="641"/>
      <c r="Y6" s="642"/>
      <c r="Z6" s="677">
        <v>0.9</v>
      </c>
      <c r="AA6" s="677"/>
      <c r="AB6" s="677"/>
      <c r="AC6" s="677"/>
      <c r="AD6" s="678">
        <v>111076</v>
      </c>
      <c r="AE6" s="678"/>
      <c r="AF6" s="678"/>
      <c r="AG6" s="678"/>
      <c r="AH6" s="678"/>
      <c r="AI6" s="678"/>
      <c r="AJ6" s="678"/>
      <c r="AK6" s="678"/>
      <c r="AL6" s="643">
        <v>1.4</v>
      </c>
      <c r="AM6" s="644"/>
      <c r="AN6" s="644"/>
      <c r="AO6" s="679"/>
      <c r="AP6" s="637" t="s">
        <v>231</v>
      </c>
      <c r="AQ6" s="638"/>
      <c r="AR6" s="638"/>
      <c r="AS6" s="638"/>
      <c r="AT6" s="638"/>
      <c r="AU6" s="638"/>
      <c r="AV6" s="638"/>
      <c r="AW6" s="638"/>
      <c r="AX6" s="638"/>
      <c r="AY6" s="638"/>
      <c r="AZ6" s="638"/>
      <c r="BA6" s="638"/>
      <c r="BB6" s="638"/>
      <c r="BC6" s="638"/>
      <c r="BD6" s="638"/>
      <c r="BE6" s="638"/>
      <c r="BF6" s="639"/>
      <c r="BG6" s="640">
        <v>1466438</v>
      </c>
      <c r="BH6" s="641"/>
      <c r="BI6" s="641"/>
      <c r="BJ6" s="641"/>
      <c r="BK6" s="641"/>
      <c r="BL6" s="641"/>
      <c r="BM6" s="641"/>
      <c r="BN6" s="642"/>
      <c r="BO6" s="677">
        <v>99.7</v>
      </c>
      <c r="BP6" s="677"/>
      <c r="BQ6" s="677"/>
      <c r="BR6" s="677"/>
      <c r="BS6" s="678" t="s">
        <v>129</v>
      </c>
      <c r="BT6" s="678"/>
      <c r="BU6" s="678"/>
      <c r="BV6" s="678"/>
      <c r="BW6" s="678"/>
      <c r="BX6" s="678"/>
      <c r="BY6" s="678"/>
      <c r="BZ6" s="678"/>
      <c r="CA6" s="678"/>
      <c r="CB6" s="728"/>
      <c r="CD6" s="698" t="s">
        <v>232</v>
      </c>
      <c r="CE6" s="699"/>
      <c r="CF6" s="699"/>
      <c r="CG6" s="699"/>
      <c r="CH6" s="699"/>
      <c r="CI6" s="699"/>
      <c r="CJ6" s="699"/>
      <c r="CK6" s="699"/>
      <c r="CL6" s="699"/>
      <c r="CM6" s="699"/>
      <c r="CN6" s="699"/>
      <c r="CO6" s="699"/>
      <c r="CP6" s="699"/>
      <c r="CQ6" s="700"/>
      <c r="CR6" s="640">
        <v>82024</v>
      </c>
      <c r="CS6" s="641"/>
      <c r="CT6" s="641"/>
      <c r="CU6" s="641"/>
      <c r="CV6" s="641"/>
      <c r="CW6" s="641"/>
      <c r="CX6" s="641"/>
      <c r="CY6" s="642"/>
      <c r="CZ6" s="740">
        <v>0.7</v>
      </c>
      <c r="DA6" s="713"/>
      <c r="DB6" s="713"/>
      <c r="DC6" s="743"/>
      <c r="DD6" s="646">
        <v>2229</v>
      </c>
      <c r="DE6" s="641"/>
      <c r="DF6" s="641"/>
      <c r="DG6" s="641"/>
      <c r="DH6" s="641"/>
      <c r="DI6" s="641"/>
      <c r="DJ6" s="641"/>
      <c r="DK6" s="641"/>
      <c r="DL6" s="641"/>
      <c r="DM6" s="641"/>
      <c r="DN6" s="641"/>
      <c r="DO6" s="641"/>
      <c r="DP6" s="642"/>
      <c r="DQ6" s="646">
        <v>79824</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624</v>
      </c>
      <c r="S7" s="641"/>
      <c r="T7" s="641"/>
      <c r="U7" s="641"/>
      <c r="V7" s="641"/>
      <c r="W7" s="641"/>
      <c r="X7" s="641"/>
      <c r="Y7" s="642"/>
      <c r="Z7" s="677">
        <v>0</v>
      </c>
      <c r="AA7" s="677"/>
      <c r="AB7" s="677"/>
      <c r="AC7" s="677"/>
      <c r="AD7" s="678">
        <v>624</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355557</v>
      </c>
      <c r="BH7" s="641"/>
      <c r="BI7" s="641"/>
      <c r="BJ7" s="641"/>
      <c r="BK7" s="641"/>
      <c r="BL7" s="641"/>
      <c r="BM7" s="641"/>
      <c r="BN7" s="642"/>
      <c r="BO7" s="677">
        <v>24.2</v>
      </c>
      <c r="BP7" s="677"/>
      <c r="BQ7" s="677"/>
      <c r="BR7" s="677"/>
      <c r="BS7" s="678" t="s">
        <v>129</v>
      </c>
      <c r="BT7" s="678"/>
      <c r="BU7" s="678"/>
      <c r="BV7" s="678"/>
      <c r="BW7" s="678"/>
      <c r="BX7" s="678"/>
      <c r="BY7" s="678"/>
      <c r="BZ7" s="678"/>
      <c r="CA7" s="678"/>
      <c r="CB7" s="728"/>
      <c r="CD7" s="673" t="s">
        <v>235</v>
      </c>
      <c r="CE7" s="674"/>
      <c r="CF7" s="674"/>
      <c r="CG7" s="674"/>
      <c r="CH7" s="674"/>
      <c r="CI7" s="674"/>
      <c r="CJ7" s="674"/>
      <c r="CK7" s="674"/>
      <c r="CL7" s="674"/>
      <c r="CM7" s="674"/>
      <c r="CN7" s="674"/>
      <c r="CO7" s="674"/>
      <c r="CP7" s="674"/>
      <c r="CQ7" s="675"/>
      <c r="CR7" s="640">
        <v>2197901</v>
      </c>
      <c r="CS7" s="641"/>
      <c r="CT7" s="641"/>
      <c r="CU7" s="641"/>
      <c r="CV7" s="641"/>
      <c r="CW7" s="641"/>
      <c r="CX7" s="641"/>
      <c r="CY7" s="642"/>
      <c r="CZ7" s="677">
        <v>18.3</v>
      </c>
      <c r="DA7" s="677"/>
      <c r="DB7" s="677"/>
      <c r="DC7" s="677"/>
      <c r="DD7" s="646">
        <v>51423</v>
      </c>
      <c r="DE7" s="641"/>
      <c r="DF7" s="641"/>
      <c r="DG7" s="641"/>
      <c r="DH7" s="641"/>
      <c r="DI7" s="641"/>
      <c r="DJ7" s="641"/>
      <c r="DK7" s="641"/>
      <c r="DL7" s="641"/>
      <c r="DM7" s="641"/>
      <c r="DN7" s="641"/>
      <c r="DO7" s="641"/>
      <c r="DP7" s="642"/>
      <c r="DQ7" s="646">
        <v>1755887</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3199</v>
      </c>
      <c r="S8" s="641"/>
      <c r="T8" s="641"/>
      <c r="U8" s="641"/>
      <c r="V8" s="641"/>
      <c r="W8" s="641"/>
      <c r="X8" s="641"/>
      <c r="Y8" s="642"/>
      <c r="Z8" s="677">
        <v>0</v>
      </c>
      <c r="AA8" s="677"/>
      <c r="AB8" s="677"/>
      <c r="AC8" s="677"/>
      <c r="AD8" s="678">
        <v>3199</v>
      </c>
      <c r="AE8" s="678"/>
      <c r="AF8" s="678"/>
      <c r="AG8" s="678"/>
      <c r="AH8" s="678"/>
      <c r="AI8" s="678"/>
      <c r="AJ8" s="678"/>
      <c r="AK8" s="678"/>
      <c r="AL8" s="643">
        <v>0</v>
      </c>
      <c r="AM8" s="644"/>
      <c r="AN8" s="644"/>
      <c r="AO8" s="679"/>
      <c r="AP8" s="637" t="s">
        <v>237</v>
      </c>
      <c r="AQ8" s="638"/>
      <c r="AR8" s="638"/>
      <c r="AS8" s="638"/>
      <c r="AT8" s="638"/>
      <c r="AU8" s="638"/>
      <c r="AV8" s="638"/>
      <c r="AW8" s="638"/>
      <c r="AX8" s="638"/>
      <c r="AY8" s="638"/>
      <c r="AZ8" s="638"/>
      <c r="BA8" s="638"/>
      <c r="BB8" s="638"/>
      <c r="BC8" s="638"/>
      <c r="BD8" s="638"/>
      <c r="BE8" s="638"/>
      <c r="BF8" s="639"/>
      <c r="BG8" s="640">
        <v>17364</v>
      </c>
      <c r="BH8" s="641"/>
      <c r="BI8" s="641"/>
      <c r="BJ8" s="641"/>
      <c r="BK8" s="641"/>
      <c r="BL8" s="641"/>
      <c r="BM8" s="641"/>
      <c r="BN8" s="642"/>
      <c r="BO8" s="677">
        <v>1.2</v>
      </c>
      <c r="BP8" s="677"/>
      <c r="BQ8" s="677"/>
      <c r="BR8" s="677"/>
      <c r="BS8" s="646" t="s">
        <v>129</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1958677</v>
      </c>
      <c r="CS8" s="641"/>
      <c r="CT8" s="641"/>
      <c r="CU8" s="641"/>
      <c r="CV8" s="641"/>
      <c r="CW8" s="641"/>
      <c r="CX8" s="641"/>
      <c r="CY8" s="642"/>
      <c r="CZ8" s="677">
        <v>16.3</v>
      </c>
      <c r="DA8" s="677"/>
      <c r="DB8" s="677"/>
      <c r="DC8" s="677"/>
      <c r="DD8" s="646">
        <v>2045</v>
      </c>
      <c r="DE8" s="641"/>
      <c r="DF8" s="641"/>
      <c r="DG8" s="641"/>
      <c r="DH8" s="641"/>
      <c r="DI8" s="641"/>
      <c r="DJ8" s="641"/>
      <c r="DK8" s="641"/>
      <c r="DL8" s="641"/>
      <c r="DM8" s="641"/>
      <c r="DN8" s="641"/>
      <c r="DO8" s="641"/>
      <c r="DP8" s="642"/>
      <c r="DQ8" s="646">
        <v>1361803</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1728</v>
      </c>
      <c r="S9" s="641"/>
      <c r="T9" s="641"/>
      <c r="U9" s="641"/>
      <c r="V9" s="641"/>
      <c r="W9" s="641"/>
      <c r="X9" s="641"/>
      <c r="Y9" s="642"/>
      <c r="Z9" s="677">
        <v>0</v>
      </c>
      <c r="AA9" s="677"/>
      <c r="AB9" s="677"/>
      <c r="AC9" s="677"/>
      <c r="AD9" s="678">
        <v>1728</v>
      </c>
      <c r="AE9" s="678"/>
      <c r="AF9" s="678"/>
      <c r="AG9" s="678"/>
      <c r="AH9" s="678"/>
      <c r="AI9" s="678"/>
      <c r="AJ9" s="678"/>
      <c r="AK9" s="678"/>
      <c r="AL9" s="643">
        <v>0</v>
      </c>
      <c r="AM9" s="644"/>
      <c r="AN9" s="644"/>
      <c r="AO9" s="679"/>
      <c r="AP9" s="637" t="s">
        <v>240</v>
      </c>
      <c r="AQ9" s="638"/>
      <c r="AR9" s="638"/>
      <c r="AS9" s="638"/>
      <c r="AT9" s="638"/>
      <c r="AU9" s="638"/>
      <c r="AV9" s="638"/>
      <c r="AW9" s="638"/>
      <c r="AX9" s="638"/>
      <c r="AY9" s="638"/>
      <c r="AZ9" s="638"/>
      <c r="BA9" s="638"/>
      <c r="BB9" s="638"/>
      <c r="BC9" s="638"/>
      <c r="BD9" s="638"/>
      <c r="BE9" s="638"/>
      <c r="BF9" s="639"/>
      <c r="BG9" s="640">
        <v>292253</v>
      </c>
      <c r="BH9" s="641"/>
      <c r="BI9" s="641"/>
      <c r="BJ9" s="641"/>
      <c r="BK9" s="641"/>
      <c r="BL9" s="641"/>
      <c r="BM9" s="641"/>
      <c r="BN9" s="642"/>
      <c r="BO9" s="677">
        <v>19.899999999999999</v>
      </c>
      <c r="BP9" s="677"/>
      <c r="BQ9" s="677"/>
      <c r="BR9" s="677"/>
      <c r="BS9" s="646" t="s">
        <v>226</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1313227</v>
      </c>
      <c r="CS9" s="641"/>
      <c r="CT9" s="641"/>
      <c r="CU9" s="641"/>
      <c r="CV9" s="641"/>
      <c r="CW9" s="641"/>
      <c r="CX9" s="641"/>
      <c r="CY9" s="642"/>
      <c r="CZ9" s="677">
        <v>10.9</v>
      </c>
      <c r="DA9" s="677"/>
      <c r="DB9" s="677"/>
      <c r="DC9" s="677"/>
      <c r="DD9" s="646">
        <v>84999</v>
      </c>
      <c r="DE9" s="641"/>
      <c r="DF9" s="641"/>
      <c r="DG9" s="641"/>
      <c r="DH9" s="641"/>
      <c r="DI9" s="641"/>
      <c r="DJ9" s="641"/>
      <c r="DK9" s="641"/>
      <c r="DL9" s="641"/>
      <c r="DM9" s="641"/>
      <c r="DN9" s="641"/>
      <c r="DO9" s="641"/>
      <c r="DP9" s="642"/>
      <c r="DQ9" s="646">
        <v>1118786</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129</v>
      </c>
      <c r="AA10" s="677"/>
      <c r="AB10" s="677"/>
      <c r="AC10" s="677"/>
      <c r="AD10" s="678" t="s">
        <v>226</v>
      </c>
      <c r="AE10" s="678"/>
      <c r="AF10" s="678"/>
      <c r="AG10" s="678"/>
      <c r="AH10" s="678"/>
      <c r="AI10" s="678"/>
      <c r="AJ10" s="678"/>
      <c r="AK10" s="678"/>
      <c r="AL10" s="643" t="s">
        <v>226</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27974</v>
      </c>
      <c r="BH10" s="641"/>
      <c r="BI10" s="641"/>
      <c r="BJ10" s="641"/>
      <c r="BK10" s="641"/>
      <c r="BL10" s="641"/>
      <c r="BM10" s="641"/>
      <c r="BN10" s="642"/>
      <c r="BO10" s="677">
        <v>1.9</v>
      </c>
      <c r="BP10" s="677"/>
      <c r="BQ10" s="677"/>
      <c r="BR10" s="677"/>
      <c r="BS10" s="646" t="s">
        <v>226</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30014</v>
      </c>
      <c r="CS10" s="641"/>
      <c r="CT10" s="641"/>
      <c r="CU10" s="641"/>
      <c r="CV10" s="641"/>
      <c r="CW10" s="641"/>
      <c r="CX10" s="641"/>
      <c r="CY10" s="642"/>
      <c r="CZ10" s="677">
        <v>0.2</v>
      </c>
      <c r="DA10" s="677"/>
      <c r="DB10" s="677"/>
      <c r="DC10" s="677"/>
      <c r="DD10" s="646" t="s">
        <v>226</v>
      </c>
      <c r="DE10" s="641"/>
      <c r="DF10" s="641"/>
      <c r="DG10" s="641"/>
      <c r="DH10" s="641"/>
      <c r="DI10" s="641"/>
      <c r="DJ10" s="641"/>
      <c r="DK10" s="641"/>
      <c r="DL10" s="641"/>
      <c r="DM10" s="641"/>
      <c r="DN10" s="641"/>
      <c r="DO10" s="641"/>
      <c r="DP10" s="642"/>
      <c r="DQ10" s="646">
        <v>14</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200343</v>
      </c>
      <c r="S11" s="641"/>
      <c r="T11" s="641"/>
      <c r="U11" s="641"/>
      <c r="V11" s="641"/>
      <c r="W11" s="641"/>
      <c r="X11" s="641"/>
      <c r="Y11" s="642"/>
      <c r="Z11" s="643">
        <v>1.6</v>
      </c>
      <c r="AA11" s="644"/>
      <c r="AB11" s="644"/>
      <c r="AC11" s="645"/>
      <c r="AD11" s="646">
        <v>200343</v>
      </c>
      <c r="AE11" s="641"/>
      <c r="AF11" s="641"/>
      <c r="AG11" s="641"/>
      <c r="AH11" s="641"/>
      <c r="AI11" s="641"/>
      <c r="AJ11" s="641"/>
      <c r="AK11" s="642"/>
      <c r="AL11" s="643">
        <v>2.6</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17966</v>
      </c>
      <c r="BH11" s="641"/>
      <c r="BI11" s="641"/>
      <c r="BJ11" s="641"/>
      <c r="BK11" s="641"/>
      <c r="BL11" s="641"/>
      <c r="BM11" s="641"/>
      <c r="BN11" s="642"/>
      <c r="BO11" s="677">
        <v>1.2</v>
      </c>
      <c r="BP11" s="677"/>
      <c r="BQ11" s="677"/>
      <c r="BR11" s="677"/>
      <c r="BS11" s="646" t="s">
        <v>226</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641251</v>
      </c>
      <c r="CS11" s="641"/>
      <c r="CT11" s="641"/>
      <c r="CU11" s="641"/>
      <c r="CV11" s="641"/>
      <c r="CW11" s="641"/>
      <c r="CX11" s="641"/>
      <c r="CY11" s="642"/>
      <c r="CZ11" s="677">
        <v>5.3</v>
      </c>
      <c r="DA11" s="677"/>
      <c r="DB11" s="677"/>
      <c r="DC11" s="677"/>
      <c r="DD11" s="646">
        <v>260531</v>
      </c>
      <c r="DE11" s="641"/>
      <c r="DF11" s="641"/>
      <c r="DG11" s="641"/>
      <c r="DH11" s="641"/>
      <c r="DI11" s="641"/>
      <c r="DJ11" s="641"/>
      <c r="DK11" s="641"/>
      <c r="DL11" s="641"/>
      <c r="DM11" s="641"/>
      <c r="DN11" s="641"/>
      <c r="DO11" s="641"/>
      <c r="DP11" s="642"/>
      <c r="DQ11" s="646">
        <v>310613</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v>6672</v>
      </c>
      <c r="S12" s="641"/>
      <c r="T12" s="641"/>
      <c r="U12" s="641"/>
      <c r="V12" s="641"/>
      <c r="W12" s="641"/>
      <c r="X12" s="641"/>
      <c r="Y12" s="642"/>
      <c r="Z12" s="677">
        <v>0.1</v>
      </c>
      <c r="AA12" s="677"/>
      <c r="AB12" s="677"/>
      <c r="AC12" s="677"/>
      <c r="AD12" s="678">
        <v>6672</v>
      </c>
      <c r="AE12" s="678"/>
      <c r="AF12" s="678"/>
      <c r="AG12" s="678"/>
      <c r="AH12" s="678"/>
      <c r="AI12" s="678"/>
      <c r="AJ12" s="678"/>
      <c r="AK12" s="678"/>
      <c r="AL12" s="643">
        <v>0.1</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1007417</v>
      </c>
      <c r="BH12" s="641"/>
      <c r="BI12" s="641"/>
      <c r="BJ12" s="641"/>
      <c r="BK12" s="641"/>
      <c r="BL12" s="641"/>
      <c r="BM12" s="641"/>
      <c r="BN12" s="642"/>
      <c r="BO12" s="677">
        <v>68.5</v>
      </c>
      <c r="BP12" s="677"/>
      <c r="BQ12" s="677"/>
      <c r="BR12" s="677"/>
      <c r="BS12" s="646" t="s">
        <v>129</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457823</v>
      </c>
      <c r="CS12" s="641"/>
      <c r="CT12" s="641"/>
      <c r="CU12" s="641"/>
      <c r="CV12" s="641"/>
      <c r="CW12" s="641"/>
      <c r="CX12" s="641"/>
      <c r="CY12" s="642"/>
      <c r="CZ12" s="677">
        <v>3.8</v>
      </c>
      <c r="DA12" s="677"/>
      <c r="DB12" s="677"/>
      <c r="DC12" s="677"/>
      <c r="DD12" s="646">
        <v>34110</v>
      </c>
      <c r="DE12" s="641"/>
      <c r="DF12" s="641"/>
      <c r="DG12" s="641"/>
      <c r="DH12" s="641"/>
      <c r="DI12" s="641"/>
      <c r="DJ12" s="641"/>
      <c r="DK12" s="641"/>
      <c r="DL12" s="641"/>
      <c r="DM12" s="641"/>
      <c r="DN12" s="641"/>
      <c r="DO12" s="641"/>
      <c r="DP12" s="642"/>
      <c r="DQ12" s="646">
        <v>372154</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129</v>
      </c>
      <c r="S13" s="641"/>
      <c r="T13" s="641"/>
      <c r="U13" s="641"/>
      <c r="V13" s="641"/>
      <c r="W13" s="641"/>
      <c r="X13" s="641"/>
      <c r="Y13" s="642"/>
      <c r="Z13" s="677" t="s">
        <v>226</v>
      </c>
      <c r="AA13" s="677"/>
      <c r="AB13" s="677"/>
      <c r="AC13" s="677"/>
      <c r="AD13" s="678" t="s">
        <v>129</v>
      </c>
      <c r="AE13" s="678"/>
      <c r="AF13" s="678"/>
      <c r="AG13" s="678"/>
      <c r="AH13" s="678"/>
      <c r="AI13" s="678"/>
      <c r="AJ13" s="678"/>
      <c r="AK13" s="678"/>
      <c r="AL13" s="643" t="s">
        <v>129</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988177</v>
      </c>
      <c r="BH13" s="641"/>
      <c r="BI13" s="641"/>
      <c r="BJ13" s="641"/>
      <c r="BK13" s="641"/>
      <c r="BL13" s="641"/>
      <c r="BM13" s="641"/>
      <c r="BN13" s="642"/>
      <c r="BO13" s="677">
        <v>67.2</v>
      </c>
      <c r="BP13" s="677"/>
      <c r="BQ13" s="677"/>
      <c r="BR13" s="677"/>
      <c r="BS13" s="646" t="s">
        <v>226</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1358870</v>
      </c>
      <c r="CS13" s="641"/>
      <c r="CT13" s="641"/>
      <c r="CU13" s="641"/>
      <c r="CV13" s="641"/>
      <c r="CW13" s="641"/>
      <c r="CX13" s="641"/>
      <c r="CY13" s="642"/>
      <c r="CZ13" s="677">
        <v>11.3</v>
      </c>
      <c r="DA13" s="677"/>
      <c r="DB13" s="677"/>
      <c r="DC13" s="677"/>
      <c r="DD13" s="646">
        <v>308129</v>
      </c>
      <c r="DE13" s="641"/>
      <c r="DF13" s="641"/>
      <c r="DG13" s="641"/>
      <c r="DH13" s="641"/>
      <c r="DI13" s="641"/>
      <c r="DJ13" s="641"/>
      <c r="DK13" s="641"/>
      <c r="DL13" s="641"/>
      <c r="DM13" s="641"/>
      <c r="DN13" s="641"/>
      <c r="DO13" s="641"/>
      <c r="DP13" s="642"/>
      <c r="DQ13" s="646">
        <v>1016644</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12704</v>
      </c>
      <c r="S14" s="641"/>
      <c r="T14" s="641"/>
      <c r="U14" s="641"/>
      <c r="V14" s="641"/>
      <c r="W14" s="641"/>
      <c r="X14" s="641"/>
      <c r="Y14" s="642"/>
      <c r="Z14" s="677">
        <v>0.1</v>
      </c>
      <c r="AA14" s="677"/>
      <c r="AB14" s="677"/>
      <c r="AC14" s="677"/>
      <c r="AD14" s="678">
        <v>12704</v>
      </c>
      <c r="AE14" s="678"/>
      <c r="AF14" s="678"/>
      <c r="AG14" s="678"/>
      <c r="AH14" s="678"/>
      <c r="AI14" s="678"/>
      <c r="AJ14" s="678"/>
      <c r="AK14" s="678"/>
      <c r="AL14" s="643">
        <v>0.2</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35677</v>
      </c>
      <c r="BH14" s="641"/>
      <c r="BI14" s="641"/>
      <c r="BJ14" s="641"/>
      <c r="BK14" s="641"/>
      <c r="BL14" s="641"/>
      <c r="BM14" s="641"/>
      <c r="BN14" s="642"/>
      <c r="BO14" s="677">
        <v>2.4</v>
      </c>
      <c r="BP14" s="677"/>
      <c r="BQ14" s="677"/>
      <c r="BR14" s="677"/>
      <c r="BS14" s="646" t="s">
        <v>129</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1240167</v>
      </c>
      <c r="CS14" s="641"/>
      <c r="CT14" s="641"/>
      <c r="CU14" s="641"/>
      <c r="CV14" s="641"/>
      <c r="CW14" s="641"/>
      <c r="CX14" s="641"/>
      <c r="CY14" s="642"/>
      <c r="CZ14" s="677">
        <v>10.3</v>
      </c>
      <c r="DA14" s="677"/>
      <c r="DB14" s="677"/>
      <c r="DC14" s="677"/>
      <c r="DD14" s="646">
        <v>754237</v>
      </c>
      <c r="DE14" s="641"/>
      <c r="DF14" s="641"/>
      <c r="DG14" s="641"/>
      <c r="DH14" s="641"/>
      <c r="DI14" s="641"/>
      <c r="DJ14" s="641"/>
      <c r="DK14" s="641"/>
      <c r="DL14" s="641"/>
      <c r="DM14" s="641"/>
      <c r="DN14" s="641"/>
      <c r="DO14" s="641"/>
      <c r="DP14" s="642"/>
      <c r="DQ14" s="646">
        <v>497248</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129</v>
      </c>
      <c r="AA15" s="677"/>
      <c r="AB15" s="677"/>
      <c r="AC15" s="677"/>
      <c r="AD15" s="678" t="s">
        <v>129</v>
      </c>
      <c r="AE15" s="678"/>
      <c r="AF15" s="678"/>
      <c r="AG15" s="678"/>
      <c r="AH15" s="678"/>
      <c r="AI15" s="678"/>
      <c r="AJ15" s="678"/>
      <c r="AK15" s="678"/>
      <c r="AL15" s="643" t="s">
        <v>129</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67787</v>
      </c>
      <c r="BH15" s="641"/>
      <c r="BI15" s="641"/>
      <c r="BJ15" s="641"/>
      <c r="BK15" s="641"/>
      <c r="BL15" s="641"/>
      <c r="BM15" s="641"/>
      <c r="BN15" s="642"/>
      <c r="BO15" s="677">
        <v>4.5999999999999996</v>
      </c>
      <c r="BP15" s="677"/>
      <c r="BQ15" s="677"/>
      <c r="BR15" s="677"/>
      <c r="BS15" s="646" t="s">
        <v>226</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614398</v>
      </c>
      <c r="CS15" s="641"/>
      <c r="CT15" s="641"/>
      <c r="CU15" s="641"/>
      <c r="CV15" s="641"/>
      <c r="CW15" s="641"/>
      <c r="CX15" s="641"/>
      <c r="CY15" s="642"/>
      <c r="CZ15" s="677">
        <v>5.0999999999999996</v>
      </c>
      <c r="DA15" s="677"/>
      <c r="DB15" s="677"/>
      <c r="DC15" s="677"/>
      <c r="DD15" s="646">
        <v>36736</v>
      </c>
      <c r="DE15" s="641"/>
      <c r="DF15" s="641"/>
      <c r="DG15" s="641"/>
      <c r="DH15" s="641"/>
      <c r="DI15" s="641"/>
      <c r="DJ15" s="641"/>
      <c r="DK15" s="641"/>
      <c r="DL15" s="641"/>
      <c r="DM15" s="641"/>
      <c r="DN15" s="641"/>
      <c r="DO15" s="641"/>
      <c r="DP15" s="642"/>
      <c r="DQ15" s="646">
        <v>519130</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3374</v>
      </c>
      <c r="S16" s="641"/>
      <c r="T16" s="641"/>
      <c r="U16" s="641"/>
      <c r="V16" s="641"/>
      <c r="W16" s="641"/>
      <c r="X16" s="641"/>
      <c r="Y16" s="642"/>
      <c r="Z16" s="677">
        <v>0</v>
      </c>
      <c r="AA16" s="677"/>
      <c r="AB16" s="677"/>
      <c r="AC16" s="677"/>
      <c r="AD16" s="678">
        <v>3374</v>
      </c>
      <c r="AE16" s="678"/>
      <c r="AF16" s="678"/>
      <c r="AG16" s="678"/>
      <c r="AH16" s="678"/>
      <c r="AI16" s="678"/>
      <c r="AJ16" s="678"/>
      <c r="AK16" s="678"/>
      <c r="AL16" s="643">
        <v>0</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226</v>
      </c>
      <c r="BH16" s="641"/>
      <c r="BI16" s="641"/>
      <c r="BJ16" s="641"/>
      <c r="BK16" s="641"/>
      <c r="BL16" s="641"/>
      <c r="BM16" s="641"/>
      <c r="BN16" s="642"/>
      <c r="BO16" s="677" t="s">
        <v>129</v>
      </c>
      <c r="BP16" s="677"/>
      <c r="BQ16" s="677"/>
      <c r="BR16" s="677"/>
      <c r="BS16" s="646" t="s">
        <v>138</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v>66638</v>
      </c>
      <c r="CS16" s="641"/>
      <c r="CT16" s="641"/>
      <c r="CU16" s="641"/>
      <c r="CV16" s="641"/>
      <c r="CW16" s="641"/>
      <c r="CX16" s="641"/>
      <c r="CY16" s="642"/>
      <c r="CZ16" s="677">
        <v>0.6</v>
      </c>
      <c r="DA16" s="677"/>
      <c r="DB16" s="677"/>
      <c r="DC16" s="677"/>
      <c r="DD16" s="646" t="s">
        <v>226</v>
      </c>
      <c r="DE16" s="641"/>
      <c r="DF16" s="641"/>
      <c r="DG16" s="641"/>
      <c r="DH16" s="641"/>
      <c r="DI16" s="641"/>
      <c r="DJ16" s="641"/>
      <c r="DK16" s="641"/>
      <c r="DL16" s="641"/>
      <c r="DM16" s="641"/>
      <c r="DN16" s="641"/>
      <c r="DO16" s="641"/>
      <c r="DP16" s="642"/>
      <c r="DQ16" s="646">
        <v>24376</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22634</v>
      </c>
      <c r="S17" s="641"/>
      <c r="T17" s="641"/>
      <c r="U17" s="641"/>
      <c r="V17" s="641"/>
      <c r="W17" s="641"/>
      <c r="X17" s="641"/>
      <c r="Y17" s="642"/>
      <c r="Z17" s="677">
        <v>0.2</v>
      </c>
      <c r="AA17" s="677"/>
      <c r="AB17" s="677"/>
      <c r="AC17" s="677"/>
      <c r="AD17" s="678">
        <v>22634</v>
      </c>
      <c r="AE17" s="678"/>
      <c r="AF17" s="678"/>
      <c r="AG17" s="678"/>
      <c r="AH17" s="678"/>
      <c r="AI17" s="678"/>
      <c r="AJ17" s="678"/>
      <c r="AK17" s="678"/>
      <c r="AL17" s="643">
        <v>0.3</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226</v>
      </c>
      <c r="BH17" s="641"/>
      <c r="BI17" s="641"/>
      <c r="BJ17" s="641"/>
      <c r="BK17" s="641"/>
      <c r="BL17" s="641"/>
      <c r="BM17" s="641"/>
      <c r="BN17" s="642"/>
      <c r="BO17" s="677" t="s">
        <v>138</v>
      </c>
      <c r="BP17" s="677"/>
      <c r="BQ17" s="677"/>
      <c r="BR17" s="677"/>
      <c r="BS17" s="646" t="s">
        <v>226</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2047763</v>
      </c>
      <c r="CS17" s="641"/>
      <c r="CT17" s="641"/>
      <c r="CU17" s="641"/>
      <c r="CV17" s="641"/>
      <c r="CW17" s="641"/>
      <c r="CX17" s="641"/>
      <c r="CY17" s="642"/>
      <c r="CZ17" s="677">
        <v>17.100000000000001</v>
      </c>
      <c r="DA17" s="677"/>
      <c r="DB17" s="677"/>
      <c r="DC17" s="677"/>
      <c r="DD17" s="646" t="s">
        <v>129</v>
      </c>
      <c r="DE17" s="641"/>
      <c r="DF17" s="641"/>
      <c r="DG17" s="641"/>
      <c r="DH17" s="641"/>
      <c r="DI17" s="641"/>
      <c r="DJ17" s="641"/>
      <c r="DK17" s="641"/>
      <c r="DL17" s="641"/>
      <c r="DM17" s="641"/>
      <c r="DN17" s="641"/>
      <c r="DO17" s="641"/>
      <c r="DP17" s="642"/>
      <c r="DQ17" s="646">
        <v>1994252</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3245</v>
      </c>
      <c r="S18" s="641"/>
      <c r="T18" s="641"/>
      <c r="U18" s="641"/>
      <c r="V18" s="641"/>
      <c r="W18" s="641"/>
      <c r="X18" s="641"/>
      <c r="Y18" s="642"/>
      <c r="Z18" s="677">
        <v>0</v>
      </c>
      <c r="AA18" s="677"/>
      <c r="AB18" s="677"/>
      <c r="AC18" s="677"/>
      <c r="AD18" s="678">
        <v>3245</v>
      </c>
      <c r="AE18" s="678"/>
      <c r="AF18" s="678"/>
      <c r="AG18" s="678"/>
      <c r="AH18" s="678"/>
      <c r="AI18" s="678"/>
      <c r="AJ18" s="678"/>
      <c r="AK18" s="678"/>
      <c r="AL18" s="643">
        <v>0</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138</v>
      </c>
      <c r="BH18" s="641"/>
      <c r="BI18" s="641"/>
      <c r="BJ18" s="641"/>
      <c r="BK18" s="641"/>
      <c r="BL18" s="641"/>
      <c r="BM18" s="641"/>
      <c r="BN18" s="642"/>
      <c r="BO18" s="677" t="s">
        <v>129</v>
      </c>
      <c r="BP18" s="677"/>
      <c r="BQ18" s="677"/>
      <c r="BR18" s="677"/>
      <c r="BS18" s="646" t="s">
        <v>129</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129</v>
      </c>
      <c r="DA18" s="677"/>
      <c r="DB18" s="677"/>
      <c r="DC18" s="677"/>
      <c r="DD18" s="646" t="s">
        <v>138</v>
      </c>
      <c r="DE18" s="641"/>
      <c r="DF18" s="641"/>
      <c r="DG18" s="641"/>
      <c r="DH18" s="641"/>
      <c r="DI18" s="641"/>
      <c r="DJ18" s="641"/>
      <c r="DK18" s="641"/>
      <c r="DL18" s="641"/>
      <c r="DM18" s="641"/>
      <c r="DN18" s="641"/>
      <c r="DO18" s="641"/>
      <c r="DP18" s="642"/>
      <c r="DQ18" s="646" t="s">
        <v>129</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1643</v>
      </c>
      <c r="S19" s="641"/>
      <c r="T19" s="641"/>
      <c r="U19" s="641"/>
      <c r="V19" s="641"/>
      <c r="W19" s="641"/>
      <c r="X19" s="641"/>
      <c r="Y19" s="642"/>
      <c r="Z19" s="677">
        <v>0</v>
      </c>
      <c r="AA19" s="677"/>
      <c r="AB19" s="677"/>
      <c r="AC19" s="677"/>
      <c r="AD19" s="678">
        <v>1643</v>
      </c>
      <c r="AE19" s="678"/>
      <c r="AF19" s="678"/>
      <c r="AG19" s="678"/>
      <c r="AH19" s="678"/>
      <c r="AI19" s="678"/>
      <c r="AJ19" s="678"/>
      <c r="AK19" s="678"/>
      <c r="AL19" s="643">
        <v>0</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4773</v>
      </c>
      <c r="BH19" s="641"/>
      <c r="BI19" s="641"/>
      <c r="BJ19" s="641"/>
      <c r="BK19" s="641"/>
      <c r="BL19" s="641"/>
      <c r="BM19" s="641"/>
      <c r="BN19" s="642"/>
      <c r="BO19" s="677">
        <v>0.3</v>
      </c>
      <c r="BP19" s="677"/>
      <c r="BQ19" s="677"/>
      <c r="BR19" s="677"/>
      <c r="BS19" s="646" t="s">
        <v>129</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129</v>
      </c>
      <c r="CS19" s="641"/>
      <c r="CT19" s="641"/>
      <c r="CU19" s="641"/>
      <c r="CV19" s="641"/>
      <c r="CW19" s="641"/>
      <c r="CX19" s="641"/>
      <c r="CY19" s="642"/>
      <c r="CZ19" s="677" t="s">
        <v>226</v>
      </c>
      <c r="DA19" s="677"/>
      <c r="DB19" s="677"/>
      <c r="DC19" s="677"/>
      <c r="DD19" s="646" t="s">
        <v>129</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241</v>
      </c>
      <c r="S20" s="641"/>
      <c r="T20" s="641"/>
      <c r="U20" s="641"/>
      <c r="V20" s="641"/>
      <c r="W20" s="641"/>
      <c r="X20" s="641"/>
      <c r="Y20" s="642"/>
      <c r="Z20" s="677">
        <v>0</v>
      </c>
      <c r="AA20" s="677"/>
      <c r="AB20" s="677"/>
      <c r="AC20" s="677"/>
      <c r="AD20" s="678">
        <v>241</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4773</v>
      </c>
      <c r="BH20" s="641"/>
      <c r="BI20" s="641"/>
      <c r="BJ20" s="641"/>
      <c r="BK20" s="641"/>
      <c r="BL20" s="641"/>
      <c r="BM20" s="641"/>
      <c r="BN20" s="642"/>
      <c r="BO20" s="677">
        <v>0.3</v>
      </c>
      <c r="BP20" s="677"/>
      <c r="BQ20" s="677"/>
      <c r="BR20" s="677"/>
      <c r="BS20" s="646" t="s">
        <v>129</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12008753</v>
      </c>
      <c r="CS20" s="641"/>
      <c r="CT20" s="641"/>
      <c r="CU20" s="641"/>
      <c r="CV20" s="641"/>
      <c r="CW20" s="641"/>
      <c r="CX20" s="641"/>
      <c r="CY20" s="642"/>
      <c r="CZ20" s="677">
        <v>100</v>
      </c>
      <c r="DA20" s="677"/>
      <c r="DB20" s="677"/>
      <c r="DC20" s="677"/>
      <c r="DD20" s="646">
        <v>1534439</v>
      </c>
      <c r="DE20" s="641"/>
      <c r="DF20" s="641"/>
      <c r="DG20" s="641"/>
      <c r="DH20" s="641"/>
      <c r="DI20" s="641"/>
      <c r="DJ20" s="641"/>
      <c r="DK20" s="641"/>
      <c r="DL20" s="641"/>
      <c r="DM20" s="641"/>
      <c r="DN20" s="641"/>
      <c r="DO20" s="641"/>
      <c r="DP20" s="642"/>
      <c r="DQ20" s="646">
        <v>9050731</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17505</v>
      </c>
      <c r="S21" s="641"/>
      <c r="T21" s="641"/>
      <c r="U21" s="641"/>
      <c r="V21" s="641"/>
      <c r="W21" s="641"/>
      <c r="X21" s="641"/>
      <c r="Y21" s="642"/>
      <c r="Z21" s="677">
        <v>0.1</v>
      </c>
      <c r="AA21" s="677"/>
      <c r="AB21" s="677"/>
      <c r="AC21" s="677"/>
      <c r="AD21" s="678">
        <v>17505</v>
      </c>
      <c r="AE21" s="678"/>
      <c r="AF21" s="678"/>
      <c r="AG21" s="678"/>
      <c r="AH21" s="678"/>
      <c r="AI21" s="678"/>
      <c r="AJ21" s="678"/>
      <c r="AK21" s="678"/>
      <c r="AL21" s="643">
        <v>0.2</v>
      </c>
      <c r="AM21" s="644"/>
      <c r="AN21" s="644"/>
      <c r="AO21" s="679"/>
      <c r="AP21" s="735" t="s">
        <v>276</v>
      </c>
      <c r="AQ21" s="742"/>
      <c r="AR21" s="742"/>
      <c r="AS21" s="742"/>
      <c r="AT21" s="742"/>
      <c r="AU21" s="742"/>
      <c r="AV21" s="742"/>
      <c r="AW21" s="742"/>
      <c r="AX21" s="742"/>
      <c r="AY21" s="742"/>
      <c r="AZ21" s="742"/>
      <c r="BA21" s="742"/>
      <c r="BB21" s="742"/>
      <c r="BC21" s="742"/>
      <c r="BD21" s="742"/>
      <c r="BE21" s="742"/>
      <c r="BF21" s="737"/>
      <c r="BG21" s="640">
        <v>4773</v>
      </c>
      <c r="BH21" s="641"/>
      <c r="BI21" s="641"/>
      <c r="BJ21" s="641"/>
      <c r="BK21" s="641"/>
      <c r="BL21" s="641"/>
      <c r="BM21" s="641"/>
      <c r="BN21" s="642"/>
      <c r="BO21" s="677">
        <v>0.3</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6399407</v>
      </c>
      <c r="S22" s="641"/>
      <c r="T22" s="641"/>
      <c r="U22" s="641"/>
      <c r="V22" s="641"/>
      <c r="W22" s="641"/>
      <c r="X22" s="641"/>
      <c r="Y22" s="642"/>
      <c r="Z22" s="677">
        <v>50.6</v>
      </c>
      <c r="AA22" s="677"/>
      <c r="AB22" s="677"/>
      <c r="AC22" s="677"/>
      <c r="AD22" s="678">
        <v>5858671</v>
      </c>
      <c r="AE22" s="678"/>
      <c r="AF22" s="678"/>
      <c r="AG22" s="678"/>
      <c r="AH22" s="678"/>
      <c r="AI22" s="678"/>
      <c r="AJ22" s="678"/>
      <c r="AK22" s="678"/>
      <c r="AL22" s="643">
        <v>76.099999999999994</v>
      </c>
      <c r="AM22" s="644"/>
      <c r="AN22" s="644"/>
      <c r="AO22" s="679"/>
      <c r="AP22" s="735" t="s">
        <v>278</v>
      </c>
      <c r="AQ22" s="742"/>
      <c r="AR22" s="742"/>
      <c r="AS22" s="742"/>
      <c r="AT22" s="742"/>
      <c r="AU22" s="742"/>
      <c r="AV22" s="742"/>
      <c r="AW22" s="742"/>
      <c r="AX22" s="742"/>
      <c r="AY22" s="742"/>
      <c r="AZ22" s="742"/>
      <c r="BA22" s="742"/>
      <c r="BB22" s="742"/>
      <c r="BC22" s="742"/>
      <c r="BD22" s="742"/>
      <c r="BE22" s="742"/>
      <c r="BF22" s="737"/>
      <c r="BG22" s="640" t="s">
        <v>226</v>
      </c>
      <c r="BH22" s="641"/>
      <c r="BI22" s="641"/>
      <c r="BJ22" s="641"/>
      <c r="BK22" s="641"/>
      <c r="BL22" s="641"/>
      <c r="BM22" s="641"/>
      <c r="BN22" s="642"/>
      <c r="BO22" s="677" t="s">
        <v>129</v>
      </c>
      <c r="BP22" s="677"/>
      <c r="BQ22" s="677"/>
      <c r="BR22" s="677"/>
      <c r="BS22" s="646" t="s">
        <v>129</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5858671</v>
      </c>
      <c r="S23" s="641"/>
      <c r="T23" s="641"/>
      <c r="U23" s="641"/>
      <c r="V23" s="641"/>
      <c r="W23" s="641"/>
      <c r="X23" s="641"/>
      <c r="Y23" s="642"/>
      <c r="Z23" s="677">
        <v>46.3</v>
      </c>
      <c r="AA23" s="677"/>
      <c r="AB23" s="677"/>
      <c r="AC23" s="677"/>
      <c r="AD23" s="678">
        <v>5858671</v>
      </c>
      <c r="AE23" s="678"/>
      <c r="AF23" s="678"/>
      <c r="AG23" s="678"/>
      <c r="AH23" s="678"/>
      <c r="AI23" s="678"/>
      <c r="AJ23" s="678"/>
      <c r="AK23" s="678"/>
      <c r="AL23" s="643">
        <v>76.099999999999994</v>
      </c>
      <c r="AM23" s="644"/>
      <c r="AN23" s="644"/>
      <c r="AO23" s="679"/>
      <c r="AP23" s="735" t="s">
        <v>281</v>
      </c>
      <c r="AQ23" s="742"/>
      <c r="AR23" s="742"/>
      <c r="AS23" s="742"/>
      <c r="AT23" s="742"/>
      <c r="AU23" s="742"/>
      <c r="AV23" s="742"/>
      <c r="AW23" s="742"/>
      <c r="AX23" s="742"/>
      <c r="AY23" s="742"/>
      <c r="AZ23" s="742"/>
      <c r="BA23" s="742"/>
      <c r="BB23" s="742"/>
      <c r="BC23" s="742"/>
      <c r="BD23" s="742"/>
      <c r="BE23" s="742"/>
      <c r="BF23" s="737"/>
      <c r="BG23" s="640" t="s">
        <v>138</v>
      </c>
      <c r="BH23" s="641"/>
      <c r="BI23" s="641"/>
      <c r="BJ23" s="641"/>
      <c r="BK23" s="641"/>
      <c r="BL23" s="641"/>
      <c r="BM23" s="641"/>
      <c r="BN23" s="642"/>
      <c r="BO23" s="677" t="s">
        <v>226</v>
      </c>
      <c r="BP23" s="677"/>
      <c r="BQ23" s="677"/>
      <c r="BR23" s="677"/>
      <c r="BS23" s="646" t="s">
        <v>129</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540736</v>
      </c>
      <c r="S24" s="641"/>
      <c r="T24" s="641"/>
      <c r="U24" s="641"/>
      <c r="V24" s="641"/>
      <c r="W24" s="641"/>
      <c r="X24" s="641"/>
      <c r="Y24" s="642"/>
      <c r="Z24" s="677">
        <v>4.3</v>
      </c>
      <c r="AA24" s="677"/>
      <c r="AB24" s="677"/>
      <c r="AC24" s="677"/>
      <c r="AD24" s="678" t="s">
        <v>129</v>
      </c>
      <c r="AE24" s="678"/>
      <c r="AF24" s="678"/>
      <c r="AG24" s="678"/>
      <c r="AH24" s="678"/>
      <c r="AI24" s="678"/>
      <c r="AJ24" s="678"/>
      <c r="AK24" s="678"/>
      <c r="AL24" s="643" t="s">
        <v>129</v>
      </c>
      <c r="AM24" s="644"/>
      <c r="AN24" s="644"/>
      <c r="AO24" s="679"/>
      <c r="AP24" s="735" t="s">
        <v>288</v>
      </c>
      <c r="AQ24" s="742"/>
      <c r="AR24" s="742"/>
      <c r="AS24" s="742"/>
      <c r="AT24" s="742"/>
      <c r="AU24" s="742"/>
      <c r="AV24" s="742"/>
      <c r="AW24" s="742"/>
      <c r="AX24" s="742"/>
      <c r="AY24" s="742"/>
      <c r="AZ24" s="742"/>
      <c r="BA24" s="742"/>
      <c r="BB24" s="742"/>
      <c r="BC24" s="742"/>
      <c r="BD24" s="742"/>
      <c r="BE24" s="742"/>
      <c r="BF24" s="737"/>
      <c r="BG24" s="640" t="s">
        <v>226</v>
      </c>
      <c r="BH24" s="641"/>
      <c r="BI24" s="641"/>
      <c r="BJ24" s="641"/>
      <c r="BK24" s="641"/>
      <c r="BL24" s="641"/>
      <c r="BM24" s="641"/>
      <c r="BN24" s="642"/>
      <c r="BO24" s="677" t="s">
        <v>129</v>
      </c>
      <c r="BP24" s="677"/>
      <c r="BQ24" s="677"/>
      <c r="BR24" s="677"/>
      <c r="BS24" s="646" t="s">
        <v>226</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4782436</v>
      </c>
      <c r="CS24" s="696"/>
      <c r="CT24" s="696"/>
      <c r="CU24" s="696"/>
      <c r="CV24" s="696"/>
      <c r="CW24" s="696"/>
      <c r="CX24" s="696"/>
      <c r="CY24" s="739"/>
      <c r="CZ24" s="740">
        <v>39.799999999999997</v>
      </c>
      <c r="DA24" s="713"/>
      <c r="DB24" s="713"/>
      <c r="DC24" s="743"/>
      <c r="DD24" s="738">
        <v>4335125</v>
      </c>
      <c r="DE24" s="696"/>
      <c r="DF24" s="696"/>
      <c r="DG24" s="696"/>
      <c r="DH24" s="696"/>
      <c r="DI24" s="696"/>
      <c r="DJ24" s="696"/>
      <c r="DK24" s="739"/>
      <c r="DL24" s="738">
        <v>4251150</v>
      </c>
      <c r="DM24" s="696"/>
      <c r="DN24" s="696"/>
      <c r="DO24" s="696"/>
      <c r="DP24" s="696"/>
      <c r="DQ24" s="696"/>
      <c r="DR24" s="696"/>
      <c r="DS24" s="696"/>
      <c r="DT24" s="696"/>
      <c r="DU24" s="696"/>
      <c r="DV24" s="739"/>
      <c r="DW24" s="740">
        <v>53.7</v>
      </c>
      <c r="DX24" s="713"/>
      <c r="DY24" s="713"/>
      <c r="DZ24" s="713"/>
      <c r="EA24" s="713"/>
      <c r="EB24" s="713"/>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226</v>
      </c>
      <c r="S25" s="641"/>
      <c r="T25" s="641"/>
      <c r="U25" s="641"/>
      <c r="V25" s="641"/>
      <c r="W25" s="641"/>
      <c r="X25" s="641"/>
      <c r="Y25" s="642"/>
      <c r="Z25" s="677" t="s">
        <v>226</v>
      </c>
      <c r="AA25" s="677"/>
      <c r="AB25" s="677"/>
      <c r="AC25" s="677"/>
      <c r="AD25" s="678" t="s">
        <v>226</v>
      </c>
      <c r="AE25" s="678"/>
      <c r="AF25" s="678"/>
      <c r="AG25" s="678"/>
      <c r="AH25" s="678"/>
      <c r="AI25" s="678"/>
      <c r="AJ25" s="678"/>
      <c r="AK25" s="678"/>
      <c r="AL25" s="643" t="s">
        <v>226</v>
      </c>
      <c r="AM25" s="644"/>
      <c r="AN25" s="644"/>
      <c r="AO25" s="679"/>
      <c r="AP25" s="735" t="s">
        <v>291</v>
      </c>
      <c r="AQ25" s="742"/>
      <c r="AR25" s="742"/>
      <c r="AS25" s="742"/>
      <c r="AT25" s="742"/>
      <c r="AU25" s="742"/>
      <c r="AV25" s="742"/>
      <c r="AW25" s="742"/>
      <c r="AX25" s="742"/>
      <c r="AY25" s="742"/>
      <c r="AZ25" s="742"/>
      <c r="BA25" s="742"/>
      <c r="BB25" s="742"/>
      <c r="BC25" s="742"/>
      <c r="BD25" s="742"/>
      <c r="BE25" s="742"/>
      <c r="BF25" s="737"/>
      <c r="BG25" s="640" t="s">
        <v>226</v>
      </c>
      <c r="BH25" s="641"/>
      <c r="BI25" s="641"/>
      <c r="BJ25" s="641"/>
      <c r="BK25" s="641"/>
      <c r="BL25" s="641"/>
      <c r="BM25" s="641"/>
      <c r="BN25" s="642"/>
      <c r="BO25" s="677" t="s">
        <v>226</v>
      </c>
      <c r="BP25" s="677"/>
      <c r="BQ25" s="677"/>
      <c r="BR25" s="677"/>
      <c r="BS25" s="646" t="s">
        <v>226</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2146849</v>
      </c>
      <c r="CS25" s="659"/>
      <c r="CT25" s="659"/>
      <c r="CU25" s="659"/>
      <c r="CV25" s="659"/>
      <c r="CW25" s="659"/>
      <c r="CX25" s="659"/>
      <c r="CY25" s="660"/>
      <c r="CZ25" s="643">
        <v>17.899999999999999</v>
      </c>
      <c r="DA25" s="661"/>
      <c r="DB25" s="661"/>
      <c r="DC25" s="662"/>
      <c r="DD25" s="646">
        <v>2066121</v>
      </c>
      <c r="DE25" s="659"/>
      <c r="DF25" s="659"/>
      <c r="DG25" s="659"/>
      <c r="DH25" s="659"/>
      <c r="DI25" s="659"/>
      <c r="DJ25" s="659"/>
      <c r="DK25" s="660"/>
      <c r="DL25" s="646">
        <v>1997777</v>
      </c>
      <c r="DM25" s="659"/>
      <c r="DN25" s="659"/>
      <c r="DO25" s="659"/>
      <c r="DP25" s="659"/>
      <c r="DQ25" s="659"/>
      <c r="DR25" s="659"/>
      <c r="DS25" s="659"/>
      <c r="DT25" s="659"/>
      <c r="DU25" s="659"/>
      <c r="DV25" s="660"/>
      <c r="DW25" s="643">
        <v>25.2</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8232972</v>
      </c>
      <c r="S26" s="641"/>
      <c r="T26" s="641"/>
      <c r="U26" s="641"/>
      <c r="V26" s="641"/>
      <c r="W26" s="641"/>
      <c r="X26" s="641"/>
      <c r="Y26" s="642"/>
      <c r="Z26" s="677">
        <v>65.099999999999994</v>
      </c>
      <c r="AA26" s="677"/>
      <c r="AB26" s="677"/>
      <c r="AC26" s="677"/>
      <c r="AD26" s="678">
        <v>7692236</v>
      </c>
      <c r="AE26" s="678"/>
      <c r="AF26" s="678"/>
      <c r="AG26" s="678"/>
      <c r="AH26" s="678"/>
      <c r="AI26" s="678"/>
      <c r="AJ26" s="678"/>
      <c r="AK26" s="678"/>
      <c r="AL26" s="643">
        <v>99.9</v>
      </c>
      <c r="AM26" s="644"/>
      <c r="AN26" s="644"/>
      <c r="AO26" s="679"/>
      <c r="AP26" s="735" t="s">
        <v>294</v>
      </c>
      <c r="AQ26" s="736"/>
      <c r="AR26" s="736"/>
      <c r="AS26" s="736"/>
      <c r="AT26" s="736"/>
      <c r="AU26" s="736"/>
      <c r="AV26" s="736"/>
      <c r="AW26" s="736"/>
      <c r="AX26" s="736"/>
      <c r="AY26" s="736"/>
      <c r="AZ26" s="736"/>
      <c r="BA26" s="736"/>
      <c r="BB26" s="736"/>
      <c r="BC26" s="736"/>
      <c r="BD26" s="736"/>
      <c r="BE26" s="736"/>
      <c r="BF26" s="737"/>
      <c r="BG26" s="640" t="s">
        <v>226</v>
      </c>
      <c r="BH26" s="641"/>
      <c r="BI26" s="641"/>
      <c r="BJ26" s="641"/>
      <c r="BK26" s="641"/>
      <c r="BL26" s="641"/>
      <c r="BM26" s="641"/>
      <c r="BN26" s="642"/>
      <c r="BO26" s="677" t="s">
        <v>226</v>
      </c>
      <c r="BP26" s="677"/>
      <c r="BQ26" s="677"/>
      <c r="BR26" s="677"/>
      <c r="BS26" s="646" t="s">
        <v>129</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1482408</v>
      </c>
      <c r="CS26" s="641"/>
      <c r="CT26" s="641"/>
      <c r="CU26" s="641"/>
      <c r="CV26" s="641"/>
      <c r="CW26" s="641"/>
      <c r="CX26" s="641"/>
      <c r="CY26" s="642"/>
      <c r="CZ26" s="643">
        <v>12.3</v>
      </c>
      <c r="DA26" s="661"/>
      <c r="DB26" s="661"/>
      <c r="DC26" s="662"/>
      <c r="DD26" s="646">
        <v>1407073</v>
      </c>
      <c r="DE26" s="641"/>
      <c r="DF26" s="641"/>
      <c r="DG26" s="641"/>
      <c r="DH26" s="641"/>
      <c r="DI26" s="641"/>
      <c r="DJ26" s="641"/>
      <c r="DK26" s="642"/>
      <c r="DL26" s="646" t="s">
        <v>129</v>
      </c>
      <c r="DM26" s="641"/>
      <c r="DN26" s="641"/>
      <c r="DO26" s="641"/>
      <c r="DP26" s="641"/>
      <c r="DQ26" s="641"/>
      <c r="DR26" s="641"/>
      <c r="DS26" s="641"/>
      <c r="DT26" s="641"/>
      <c r="DU26" s="641"/>
      <c r="DV26" s="642"/>
      <c r="DW26" s="643" t="s">
        <v>129</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1487</v>
      </c>
      <c r="S27" s="641"/>
      <c r="T27" s="641"/>
      <c r="U27" s="641"/>
      <c r="V27" s="641"/>
      <c r="W27" s="641"/>
      <c r="X27" s="641"/>
      <c r="Y27" s="642"/>
      <c r="Z27" s="677">
        <v>0</v>
      </c>
      <c r="AA27" s="677"/>
      <c r="AB27" s="677"/>
      <c r="AC27" s="677"/>
      <c r="AD27" s="678">
        <v>1487</v>
      </c>
      <c r="AE27" s="678"/>
      <c r="AF27" s="678"/>
      <c r="AG27" s="678"/>
      <c r="AH27" s="678"/>
      <c r="AI27" s="678"/>
      <c r="AJ27" s="678"/>
      <c r="AK27" s="678"/>
      <c r="AL27" s="643">
        <v>0</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1471211</v>
      </c>
      <c r="BH27" s="641"/>
      <c r="BI27" s="641"/>
      <c r="BJ27" s="641"/>
      <c r="BK27" s="641"/>
      <c r="BL27" s="641"/>
      <c r="BM27" s="641"/>
      <c r="BN27" s="642"/>
      <c r="BO27" s="677">
        <v>100</v>
      </c>
      <c r="BP27" s="677"/>
      <c r="BQ27" s="677"/>
      <c r="BR27" s="677"/>
      <c r="BS27" s="646" t="s">
        <v>226</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587824</v>
      </c>
      <c r="CS27" s="659"/>
      <c r="CT27" s="659"/>
      <c r="CU27" s="659"/>
      <c r="CV27" s="659"/>
      <c r="CW27" s="659"/>
      <c r="CX27" s="659"/>
      <c r="CY27" s="660"/>
      <c r="CZ27" s="643">
        <v>4.9000000000000004</v>
      </c>
      <c r="DA27" s="661"/>
      <c r="DB27" s="661"/>
      <c r="DC27" s="662"/>
      <c r="DD27" s="646">
        <v>274752</v>
      </c>
      <c r="DE27" s="659"/>
      <c r="DF27" s="659"/>
      <c r="DG27" s="659"/>
      <c r="DH27" s="659"/>
      <c r="DI27" s="659"/>
      <c r="DJ27" s="659"/>
      <c r="DK27" s="660"/>
      <c r="DL27" s="646">
        <v>259121</v>
      </c>
      <c r="DM27" s="659"/>
      <c r="DN27" s="659"/>
      <c r="DO27" s="659"/>
      <c r="DP27" s="659"/>
      <c r="DQ27" s="659"/>
      <c r="DR27" s="659"/>
      <c r="DS27" s="659"/>
      <c r="DT27" s="659"/>
      <c r="DU27" s="659"/>
      <c r="DV27" s="660"/>
      <c r="DW27" s="643">
        <v>3.3</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112646</v>
      </c>
      <c r="S28" s="641"/>
      <c r="T28" s="641"/>
      <c r="U28" s="641"/>
      <c r="V28" s="641"/>
      <c r="W28" s="641"/>
      <c r="X28" s="641"/>
      <c r="Y28" s="642"/>
      <c r="Z28" s="677">
        <v>0.9</v>
      </c>
      <c r="AA28" s="677"/>
      <c r="AB28" s="677"/>
      <c r="AC28" s="677"/>
      <c r="AD28" s="678" t="s">
        <v>226</v>
      </c>
      <c r="AE28" s="678"/>
      <c r="AF28" s="678"/>
      <c r="AG28" s="678"/>
      <c r="AH28" s="678"/>
      <c r="AI28" s="678"/>
      <c r="AJ28" s="678"/>
      <c r="AK28" s="678"/>
      <c r="AL28" s="643" t="s">
        <v>226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2047763</v>
      </c>
      <c r="CS28" s="641"/>
      <c r="CT28" s="641"/>
      <c r="CU28" s="641"/>
      <c r="CV28" s="641"/>
      <c r="CW28" s="641"/>
      <c r="CX28" s="641"/>
      <c r="CY28" s="642"/>
      <c r="CZ28" s="643">
        <v>17.100000000000001</v>
      </c>
      <c r="DA28" s="661"/>
      <c r="DB28" s="661"/>
      <c r="DC28" s="662"/>
      <c r="DD28" s="646">
        <v>1994252</v>
      </c>
      <c r="DE28" s="641"/>
      <c r="DF28" s="641"/>
      <c r="DG28" s="641"/>
      <c r="DH28" s="641"/>
      <c r="DI28" s="641"/>
      <c r="DJ28" s="641"/>
      <c r="DK28" s="642"/>
      <c r="DL28" s="646">
        <v>1994252</v>
      </c>
      <c r="DM28" s="641"/>
      <c r="DN28" s="641"/>
      <c r="DO28" s="641"/>
      <c r="DP28" s="641"/>
      <c r="DQ28" s="641"/>
      <c r="DR28" s="641"/>
      <c r="DS28" s="641"/>
      <c r="DT28" s="641"/>
      <c r="DU28" s="641"/>
      <c r="DV28" s="642"/>
      <c r="DW28" s="643">
        <v>25.2</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105954</v>
      </c>
      <c r="S29" s="641"/>
      <c r="T29" s="641"/>
      <c r="U29" s="641"/>
      <c r="V29" s="641"/>
      <c r="W29" s="641"/>
      <c r="X29" s="641"/>
      <c r="Y29" s="642"/>
      <c r="Z29" s="677">
        <v>0.8</v>
      </c>
      <c r="AA29" s="677"/>
      <c r="AB29" s="677"/>
      <c r="AC29" s="677"/>
      <c r="AD29" s="678" t="s">
        <v>226</v>
      </c>
      <c r="AE29" s="678"/>
      <c r="AF29" s="678"/>
      <c r="AG29" s="678"/>
      <c r="AH29" s="678"/>
      <c r="AI29" s="678"/>
      <c r="AJ29" s="678"/>
      <c r="AK29" s="678"/>
      <c r="AL29" s="643" t="s">
        <v>226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302</v>
      </c>
      <c r="CE29" s="730"/>
      <c r="CF29" s="673" t="s">
        <v>303</v>
      </c>
      <c r="CG29" s="674"/>
      <c r="CH29" s="674"/>
      <c r="CI29" s="674"/>
      <c r="CJ29" s="674"/>
      <c r="CK29" s="674"/>
      <c r="CL29" s="674"/>
      <c r="CM29" s="674"/>
      <c r="CN29" s="674"/>
      <c r="CO29" s="674"/>
      <c r="CP29" s="674"/>
      <c r="CQ29" s="675"/>
      <c r="CR29" s="640">
        <v>2045810</v>
      </c>
      <c r="CS29" s="659"/>
      <c r="CT29" s="659"/>
      <c r="CU29" s="659"/>
      <c r="CV29" s="659"/>
      <c r="CW29" s="659"/>
      <c r="CX29" s="659"/>
      <c r="CY29" s="660"/>
      <c r="CZ29" s="643">
        <v>17</v>
      </c>
      <c r="DA29" s="661"/>
      <c r="DB29" s="661"/>
      <c r="DC29" s="662"/>
      <c r="DD29" s="646">
        <v>1992299</v>
      </c>
      <c r="DE29" s="659"/>
      <c r="DF29" s="659"/>
      <c r="DG29" s="659"/>
      <c r="DH29" s="659"/>
      <c r="DI29" s="659"/>
      <c r="DJ29" s="659"/>
      <c r="DK29" s="660"/>
      <c r="DL29" s="646">
        <v>1992299</v>
      </c>
      <c r="DM29" s="659"/>
      <c r="DN29" s="659"/>
      <c r="DO29" s="659"/>
      <c r="DP29" s="659"/>
      <c r="DQ29" s="659"/>
      <c r="DR29" s="659"/>
      <c r="DS29" s="659"/>
      <c r="DT29" s="659"/>
      <c r="DU29" s="659"/>
      <c r="DV29" s="660"/>
      <c r="DW29" s="643">
        <v>25.2</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22435</v>
      </c>
      <c r="S30" s="641"/>
      <c r="T30" s="641"/>
      <c r="U30" s="641"/>
      <c r="V30" s="641"/>
      <c r="W30" s="641"/>
      <c r="X30" s="641"/>
      <c r="Y30" s="642"/>
      <c r="Z30" s="677">
        <v>0.2</v>
      </c>
      <c r="AA30" s="677"/>
      <c r="AB30" s="677"/>
      <c r="AC30" s="677"/>
      <c r="AD30" s="678" t="s">
        <v>129</v>
      </c>
      <c r="AE30" s="678"/>
      <c r="AF30" s="678"/>
      <c r="AG30" s="678"/>
      <c r="AH30" s="678"/>
      <c r="AI30" s="678"/>
      <c r="AJ30" s="678"/>
      <c r="AK30" s="678"/>
      <c r="AL30" s="643" t="s">
        <v>129</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1"/>
      <c r="CE30" s="732"/>
      <c r="CF30" s="673" t="s">
        <v>307</v>
      </c>
      <c r="CG30" s="674"/>
      <c r="CH30" s="674"/>
      <c r="CI30" s="674"/>
      <c r="CJ30" s="674"/>
      <c r="CK30" s="674"/>
      <c r="CL30" s="674"/>
      <c r="CM30" s="674"/>
      <c r="CN30" s="674"/>
      <c r="CO30" s="674"/>
      <c r="CP30" s="674"/>
      <c r="CQ30" s="675"/>
      <c r="CR30" s="640">
        <v>1966139</v>
      </c>
      <c r="CS30" s="641"/>
      <c r="CT30" s="641"/>
      <c r="CU30" s="641"/>
      <c r="CV30" s="641"/>
      <c r="CW30" s="641"/>
      <c r="CX30" s="641"/>
      <c r="CY30" s="642"/>
      <c r="CZ30" s="643">
        <v>16.399999999999999</v>
      </c>
      <c r="DA30" s="661"/>
      <c r="DB30" s="661"/>
      <c r="DC30" s="662"/>
      <c r="DD30" s="646">
        <v>1912628</v>
      </c>
      <c r="DE30" s="641"/>
      <c r="DF30" s="641"/>
      <c r="DG30" s="641"/>
      <c r="DH30" s="641"/>
      <c r="DI30" s="641"/>
      <c r="DJ30" s="641"/>
      <c r="DK30" s="642"/>
      <c r="DL30" s="646">
        <v>1912628</v>
      </c>
      <c r="DM30" s="641"/>
      <c r="DN30" s="641"/>
      <c r="DO30" s="641"/>
      <c r="DP30" s="641"/>
      <c r="DQ30" s="641"/>
      <c r="DR30" s="641"/>
      <c r="DS30" s="641"/>
      <c r="DT30" s="641"/>
      <c r="DU30" s="641"/>
      <c r="DV30" s="642"/>
      <c r="DW30" s="643">
        <v>24.2</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480643</v>
      </c>
      <c r="S31" s="641"/>
      <c r="T31" s="641"/>
      <c r="U31" s="641"/>
      <c r="V31" s="641"/>
      <c r="W31" s="641"/>
      <c r="X31" s="641"/>
      <c r="Y31" s="642"/>
      <c r="Z31" s="677">
        <v>3.8</v>
      </c>
      <c r="AA31" s="677"/>
      <c r="AB31" s="677"/>
      <c r="AC31" s="677"/>
      <c r="AD31" s="678" t="s">
        <v>129</v>
      </c>
      <c r="AE31" s="678"/>
      <c r="AF31" s="678"/>
      <c r="AG31" s="678"/>
      <c r="AH31" s="678"/>
      <c r="AI31" s="678"/>
      <c r="AJ31" s="678"/>
      <c r="AK31" s="678"/>
      <c r="AL31" s="643" t="s">
        <v>129</v>
      </c>
      <c r="AM31" s="644"/>
      <c r="AN31" s="644"/>
      <c r="AO31" s="679"/>
      <c r="AP31" s="715" t="s">
        <v>309</v>
      </c>
      <c r="AQ31" s="716"/>
      <c r="AR31" s="716"/>
      <c r="AS31" s="716"/>
      <c r="AT31" s="721" t="s">
        <v>310</v>
      </c>
      <c r="AU31" s="231"/>
      <c r="AV31" s="231"/>
      <c r="AW31" s="231"/>
      <c r="AX31" s="708" t="s">
        <v>187</v>
      </c>
      <c r="AY31" s="709"/>
      <c r="AZ31" s="709"/>
      <c r="BA31" s="709"/>
      <c r="BB31" s="709"/>
      <c r="BC31" s="709"/>
      <c r="BD31" s="709"/>
      <c r="BE31" s="709"/>
      <c r="BF31" s="710"/>
      <c r="BG31" s="711">
        <v>99.1</v>
      </c>
      <c r="BH31" s="712"/>
      <c r="BI31" s="712"/>
      <c r="BJ31" s="712"/>
      <c r="BK31" s="712"/>
      <c r="BL31" s="712"/>
      <c r="BM31" s="713">
        <v>92</v>
      </c>
      <c r="BN31" s="712"/>
      <c r="BO31" s="712"/>
      <c r="BP31" s="712"/>
      <c r="BQ31" s="714"/>
      <c r="BR31" s="711">
        <v>99.2</v>
      </c>
      <c r="BS31" s="712"/>
      <c r="BT31" s="712"/>
      <c r="BU31" s="712"/>
      <c r="BV31" s="712"/>
      <c r="BW31" s="712"/>
      <c r="BX31" s="713">
        <v>92.2</v>
      </c>
      <c r="BY31" s="712"/>
      <c r="BZ31" s="712"/>
      <c r="CA31" s="712"/>
      <c r="CB31" s="714"/>
      <c r="CD31" s="731"/>
      <c r="CE31" s="732"/>
      <c r="CF31" s="673" t="s">
        <v>311</v>
      </c>
      <c r="CG31" s="674"/>
      <c r="CH31" s="674"/>
      <c r="CI31" s="674"/>
      <c r="CJ31" s="674"/>
      <c r="CK31" s="674"/>
      <c r="CL31" s="674"/>
      <c r="CM31" s="674"/>
      <c r="CN31" s="674"/>
      <c r="CO31" s="674"/>
      <c r="CP31" s="674"/>
      <c r="CQ31" s="675"/>
      <c r="CR31" s="640">
        <v>79671</v>
      </c>
      <c r="CS31" s="659"/>
      <c r="CT31" s="659"/>
      <c r="CU31" s="659"/>
      <c r="CV31" s="659"/>
      <c r="CW31" s="659"/>
      <c r="CX31" s="659"/>
      <c r="CY31" s="660"/>
      <c r="CZ31" s="643">
        <v>0.7</v>
      </c>
      <c r="DA31" s="661"/>
      <c r="DB31" s="661"/>
      <c r="DC31" s="662"/>
      <c r="DD31" s="646">
        <v>79671</v>
      </c>
      <c r="DE31" s="659"/>
      <c r="DF31" s="659"/>
      <c r="DG31" s="659"/>
      <c r="DH31" s="659"/>
      <c r="DI31" s="659"/>
      <c r="DJ31" s="659"/>
      <c r="DK31" s="660"/>
      <c r="DL31" s="646">
        <v>79671</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04" t="s">
        <v>312</v>
      </c>
      <c r="C32" s="705"/>
      <c r="D32" s="705"/>
      <c r="E32" s="705"/>
      <c r="F32" s="705"/>
      <c r="G32" s="705"/>
      <c r="H32" s="705"/>
      <c r="I32" s="705"/>
      <c r="J32" s="705"/>
      <c r="K32" s="705"/>
      <c r="L32" s="705"/>
      <c r="M32" s="705"/>
      <c r="N32" s="705"/>
      <c r="O32" s="705"/>
      <c r="P32" s="705"/>
      <c r="Q32" s="706"/>
      <c r="R32" s="640" t="s">
        <v>226</v>
      </c>
      <c r="S32" s="641"/>
      <c r="T32" s="641"/>
      <c r="U32" s="641"/>
      <c r="V32" s="641"/>
      <c r="W32" s="641"/>
      <c r="X32" s="641"/>
      <c r="Y32" s="642"/>
      <c r="Z32" s="677" t="s">
        <v>129</v>
      </c>
      <c r="AA32" s="677"/>
      <c r="AB32" s="677"/>
      <c r="AC32" s="677"/>
      <c r="AD32" s="678" t="s">
        <v>138</v>
      </c>
      <c r="AE32" s="678"/>
      <c r="AF32" s="678"/>
      <c r="AG32" s="678"/>
      <c r="AH32" s="678"/>
      <c r="AI32" s="678"/>
      <c r="AJ32" s="678"/>
      <c r="AK32" s="678"/>
      <c r="AL32" s="643" t="s">
        <v>226</v>
      </c>
      <c r="AM32" s="644"/>
      <c r="AN32" s="644"/>
      <c r="AO32" s="679"/>
      <c r="AP32" s="717"/>
      <c r="AQ32" s="718"/>
      <c r="AR32" s="718"/>
      <c r="AS32" s="718"/>
      <c r="AT32" s="722"/>
      <c r="AU32" s="230" t="s">
        <v>313</v>
      </c>
      <c r="AV32" s="230"/>
      <c r="AW32" s="230"/>
      <c r="AX32" s="637" t="s">
        <v>314</v>
      </c>
      <c r="AY32" s="638"/>
      <c r="AZ32" s="638"/>
      <c r="BA32" s="638"/>
      <c r="BB32" s="638"/>
      <c r="BC32" s="638"/>
      <c r="BD32" s="638"/>
      <c r="BE32" s="638"/>
      <c r="BF32" s="639"/>
      <c r="BG32" s="724">
        <v>99</v>
      </c>
      <c r="BH32" s="659"/>
      <c r="BI32" s="659"/>
      <c r="BJ32" s="659"/>
      <c r="BK32" s="659"/>
      <c r="BL32" s="659"/>
      <c r="BM32" s="644">
        <v>98.8</v>
      </c>
      <c r="BN32" s="725"/>
      <c r="BO32" s="725"/>
      <c r="BP32" s="725"/>
      <c r="BQ32" s="683"/>
      <c r="BR32" s="724">
        <v>99.7</v>
      </c>
      <c r="BS32" s="659"/>
      <c r="BT32" s="659"/>
      <c r="BU32" s="659"/>
      <c r="BV32" s="659"/>
      <c r="BW32" s="659"/>
      <c r="BX32" s="644">
        <v>99.5</v>
      </c>
      <c r="BY32" s="725"/>
      <c r="BZ32" s="725"/>
      <c r="CA32" s="725"/>
      <c r="CB32" s="683"/>
      <c r="CD32" s="733"/>
      <c r="CE32" s="734"/>
      <c r="CF32" s="673" t="s">
        <v>315</v>
      </c>
      <c r="CG32" s="674"/>
      <c r="CH32" s="674"/>
      <c r="CI32" s="674"/>
      <c r="CJ32" s="674"/>
      <c r="CK32" s="674"/>
      <c r="CL32" s="674"/>
      <c r="CM32" s="674"/>
      <c r="CN32" s="674"/>
      <c r="CO32" s="674"/>
      <c r="CP32" s="674"/>
      <c r="CQ32" s="675"/>
      <c r="CR32" s="640">
        <v>1953</v>
      </c>
      <c r="CS32" s="641"/>
      <c r="CT32" s="641"/>
      <c r="CU32" s="641"/>
      <c r="CV32" s="641"/>
      <c r="CW32" s="641"/>
      <c r="CX32" s="641"/>
      <c r="CY32" s="642"/>
      <c r="CZ32" s="643">
        <v>0</v>
      </c>
      <c r="DA32" s="661"/>
      <c r="DB32" s="661"/>
      <c r="DC32" s="662"/>
      <c r="DD32" s="646">
        <v>1953</v>
      </c>
      <c r="DE32" s="641"/>
      <c r="DF32" s="641"/>
      <c r="DG32" s="641"/>
      <c r="DH32" s="641"/>
      <c r="DI32" s="641"/>
      <c r="DJ32" s="641"/>
      <c r="DK32" s="642"/>
      <c r="DL32" s="646">
        <v>1953</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548504</v>
      </c>
      <c r="S33" s="641"/>
      <c r="T33" s="641"/>
      <c r="U33" s="641"/>
      <c r="V33" s="641"/>
      <c r="W33" s="641"/>
      <c r="X33" s="641"/>
      <c r="Y33" s="642"/>
      <c r="Z33" s="677">
        <v>4.3</v>
      </c>
      <c r="AA33" s="677"/>
      <c r="AB33" s="677"/>
      <c r="AC33" s="677"/>
      <c r="AD33" s="678" t="s">
        <v>226</v>
      </c>
      <c r="AE33" s="678"/>
      <c r="AF33" s="678"/>
      <c r="AG33" s="678"/>
      <c r="AH33" s="678"/>
      <c r="AI33" s="678"/>
      <c r="AJ33" s="678"/>
      <c r="AK33" s="678"/>
      <c r="AL33" s="643" t="s">
        <v>129</v>
      </c>
      <c r="AM33" s="644"/>
      <c r="AN33" s="644"/>
      <c r="AO33" s="679"/>
      <c r="AP33" s="719"/>
      <c r="AQ33" s="720"/>
      <c r="AR33" s="720"/>
      <c r="AS33" s="720"/>
      <c r="AT33" s="723"/>
      <c r="AU33" s="232"/>
      <c r="AV33" s="232"/>
      <c r="AW33" s="232"/>
      <c r="AX33" s="621" t="s">
        <v>317</v>
      </c>
      <c r="AY33" s="622"/>
      <c r="AZ33" s="622"/>
      <c r="BA33" s="622"/>
      <c r="BB33" s="622"/>
      <c r="BC33" s="622"/>
      <c r="BD33" s="622"/>
      <c r="BE33" s="622"/>
      <c r="BF33" s="623"/>
      <c r="BG33" s="707">
        <v>99.1</v>
      </c>
      <c r="BH33" s="625"/>
      <c r="BI33" s="625"/>
      <c r="BJ33" s="625"/>
      <c r="BK33" s="625"/>
      <c r="BL33" s="625"/>
      <c r="BM33" s="668">
        <v>88.9</v>
      </c>
      <c r="BN33" s="625"/>
      <c r="BO33" s="625"/>
      <c r="BP33" s="625"/>
      <c r="BQ33" s="689"/>
      <c r="BR33" s="707">
        <v>99</v>
      </c>
      <c r="BS33" s="625"/>
      <c r="BT33" s="625"/>
      <c r="BU33" s="625"/>
      <c r="BV33" s="625"/>
      <c r="BW33" s="625"/>
      <c r="BX33" s="668">
        <v>88.9</v>
      </c>
      <c r="BY33" s="625"/>
      <c r="BZ33" s="625"/>
      <c r="CA33" s="625"/>
      <c r="CB33" s="689"/>
      <c r="CD33" s="673" t="s">
        <v>318</v>
      </c>
      <c r="CE33" s="674"/>
      <c r="CF33" s="674"/>
      <c r="CG33" s="674"/>
      <c r="CH33" s="674"/>
      <c r="CI33" s="674"/>
      <c r="CJ33" s="674"/>
      <c r="CK33" s="674"/>
      <c r="CL33" s="674"/>
      <c r="CM33" s="674"/>
      <c r="CN33" s="674"/>
      <c r="CO33" s="674"/>
      <c r="CP33" s="674"/>
      <c r="CQ33" s="675"/>
      <c r="CR33" s="640">
        <v>5625240</v>
      </c>
      <c r="CS33" s="659"/>
      <c r="CT33" s="659"/>
      <c r="CU33" s="659"/>
      <c r="CV33" s="659"/>
      <c r="CW33" s="659"/>
      <c r="CX33" s="659"/>
      <c r="CY33" s="660"/>
      <c r="CZ33" s="643">
        <v>46.8</v>
      </c>
      <c r="DA33" s="661"/>
      <c r="DB33" s="661"/>
      <c r="DC33" s="662"/>
      <c r="DD33" s="646">
        <v>4541313</v>
      </c>
      <c r="DE33" s="659"/>
      <c r="DF33" s="659"/>
      <c r="DG33" s="659"/>
      <c r="DH33" s="659"/>
      <c r="DI33" s="659"/>
      <c r="DJ33" s="659"/>
      <c r="DK33" s="660"/>
      <c r="DL33" s="646">
        <v>2882318</v>
      </c>
      <c r="DM33" s="659"/>
      <c r="DN33" s="659"/>
      <c r="DO33" s="659"/>
      <c r="DP33" s="659"/>
      <c r="DQ33" s="659"/>
      <c r="DR33" s="659"/>
      <c r="DS33" s="659"/>
      <c r="DT33" s="659"/>
      <c r="DU33" s="659"/>
      <c r="DV33" s="660"/>
      <c r="DW33" s="643">
        <v>36.4</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22699</v>
      </c>
      <c r="S34" s="641"/>
      <c r="T34" s="641"/>
      <c r="U34" s="641"/>
      <c r="V34" s="641"/>
      <c r="W34" s="641"/>
      <c r="X34" s="641"/>
      <c r="Y34" s="642"/>
      <c r="Z34" s="677">
        <v>0.2</v>
      </c>
      <c r="AA34" s="677"/>
      <c r="AB34" s="677"/>
      <c r="AC34" s="677"/>
      <c r="AD34" s="678">
        <v>7909</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1875971</v>
      </c>
      <c r="CS34" s="641"/>
      <c r="CT34" s="641"/>
      <c r="CU34" s="641"/>
      <c r="CV34" s="641"/>
      <c r="CW34" s="641"/>
      <c r="CX34" s="641"/>
      <c r="CY34" s="642"/>
      <c r="CZ34" s="643">
        <v>15.6</v>
      </c>
      <c r="DA34" s="661"/>
      <c r="DB34" s="661"/>
      <c r="DC34" s="662"/>
      <c r="DD34" s="646">
        <v>1416608</v>
      </c>
      <c r="DE34" s="641"/>
      <c r="DF34" s="641"/>
      <c r="DG34" s="641"/>
      <c r="DH34" s="641"/>
      <c r="DI34" s="641"/>
      <c r="DJ34" s="641"/>
      <c r="DK34" s="642"/>
      <c r="DL34" s="646">
        <v>1009957</v>
      </c>
      <c r="DM34" s="641"/>
      <c r="DN34" s="641"/>
      <c r="DO34" s="641"/>
      <c r="DP34" s="641"/>
      <c r="DQ34" s="641"/>
      <c r="DR34" s="641"/>
      <c r="DS34" s="641"/>
      <c r="DT34" s="641"/>
      <c r="DU34" s="641"/>
      <c r="DV34" s="642"/>
      <c r="DW34" s="643">
        <v>12.8</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683946</v>
      </c>
      <c r="S35" s="641"/>
      <c r="T35" s="641"/>
      <c r="U35" s="641"/>
      <c r="V35" s="641"/>
      <c r="W35" s="641"/>
      <c r="X35" s="641"/>
      <c r="Y35" s="642"/>
      <c r="Z35" s="677">
        <v>5.4</v>
      </c>
      <c r="AA35" s="677"/>
      <c r="AB35" s="677"/>
      <c r="AC35" s="677"/>
      <c r="AD35" s="678" t="s">
        <v>226</v>
      </c>
      <c r="AE35" s="678"/>
      <c r="AF35" s="678"/>
      <c r="AG35" s="678"/>
      <c r="AH35" s="678"/>
      <c r="AI35" s="678"/>
      <c r="AJ35" s="678"/>
      <c r="AK35" s="678"/>
      <c r="AL35" s="643" t="s">
        <v>129</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368416</v>
      </c>
      <c r="CS35" s="659"/>
      <c r="CT35" s="659"/>
      <c r="CU35" s="659"/>
      <c r="CV35" s="659"/>
      <c r="CW35" s="659"/>
      <c r="CX35" s="659"/>
      <c r="CY35" s="660"/>
      <c r="CZ35" s="643">
        <v>3.1</v>
      </c>
      <c r="DA35" s="661"/>
      <c r="DB35" s="661"/>
      <c r="DC35" s="662"/>
      <c r="DD35" s="646">
        <v>314092</v>
      </c>
      <c r="DE35" s="659"/>
      <c r="DF35" s="659"/>
      <c r="DG35" s="659"/>
      <c r="DH35" s="659"/>
      <c r="DI35" s="659"/>
      <c r="DJ35" s="659"/>
      <c r="DK35" s="660"/>
      <c r="DL35" s="646">
        <v>312542</v>
      </c>
      <c r="DM35" s="659"/>
      <c r="DN35" s="659"/>
      <c r="DO35" s="659"/>
      <c r="DP35" s="659"/>
      <c r="DQ35" s="659"/>
      <c r="DR35" s="659"/>
      <c r="DS35" s="659"/>
      <c r="DT35" s="659"/>
      <c r="DU35" s="659"/>
      <c r="DV35" s="660"/>
      <c r="DW35" s="643">
        <v>3.9</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200740</v>
      </c>
      <c r="S36" s="641"/>
      <c r="T36" s="641"/>
      <c r="U36" s="641"/>
      <c r="V36" s="641"/>
      <c r="W36" s="641"/>
      <c r="X36" s="641"/>
      <c r="Y36" s="642"/>
      <c r="Z36" s="677">
        <v>1.6</v>
      </c>
      <c r="AA36" s="677"/>
      <c r="AB36" s="677"/>
      <c r="AC36" s="677"/>
      <c r="AD36" s="678" t="s">
        <v>129</v>
      </c>
      <c r="AE36" s="678"/>
      <c r="AF36" s="678"/>
      <c r="AG36" s="678"/>
      <c r="AH36" s="678"/>
      <c r="AI36" s="678"/>
      <c r="AJ36" s="678"/>
      <c r="AK36" s="678"/>
      <c r="AL36" s="643" t="s">
        <v>226</v>
      </c>
      <c r="AM36" s="644"/>
      <c r="AN36" s="644"/>
      <c r="AO36" s="679"/>
      <c r="AP36" s="235"/>
      <c r="AQ36" s="692" t="s">
        <v>326</v>
      </c>
      <c r="AR36" s="693"/>
      <c r="AS36" s="693"/>
      <c r="AT36" s="693"/>
      <c r="AU36" s="693"/>
      <c r="AV36" s="693"/>
      <c r="AW36" s="693"/>
      <c r="AX36" s="693"/>
      <c r="AY36" s="694"/>
      <c r="AZ36" s="695">
        <v>1776058</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29489</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901947</v>
      </c>
      <c r="CS36" s="641"/>
      <c r="CT36" s="641"/>
      <c r="CU36" s="641"/>
      <c r="CV36" s="641"/>
      <c r="CW36" s="641"/>
      <c r="CX36" s="641"/>
      <c r="CY36" s="642"/>
      <c r="CZ36" s="643">
        <v>7.5</v>
      </c>
      <c r="DA36" s="661"/>
      <c r="DB36" s="661"/>
      <c r="DC36" s="662"/>
      <c r="DD36" s="646">
        <v>695729</v>
      </c>
      <c r="DE36" s="641"/>
      <c r="DF36" s="641"/>
      <c r="DG36" s="641"/>
      <c r="DH36" s="641"/>
      <c r="DI36" s="641"/>
      <c r="DJ36" s="641"/>
      <c r="DK36" s="642"/>
      <c r="DL36" s="646">
        <v>161279</v>
      </c>
      <c r="DM36" s="641"/>
      <c r="DN36" s="641"/>
      <c r="DO36" s="641"/>
      <c r="DP36" s="641"/>
      <c r="DQ36" s="641"/>
      <c r="DR36" s="641"/>
      <c r="DS36" s="641"/>
      <c r="DT36" s="641"/>
      <c r="DU36" s="641"/>
      <c r="DV36" s="642"/>
      <c r="DW36" s="643">
        <v>2</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455484</v>
      </c>
      <c r="S37" s="641"/>
      <c r="T37" s="641"/>
      <c r="U37" s="641"/>
      <c r="V37" s="641"/>
      <c r="W37" s="641"/>
      <c r="X37" s="641"/>
      <c r="Y37" s="642"/>
      <c r="Z37" s="677">
        <v>3.6</v>
      </c>
      <c r="AA37" s="677"/>
      <c r="AB37" s="677"/>
      <c r="AC37" s="677"/>
      <c r="AD37" s="678" t="s">
        <v>129</v>
      </c>
      <c r="AE37" s="678"/>
      <c r="AF37" s="678"/>
      <c r="AG37" s="678"/>
      <c r="AH37" s="678"/>
      <c r="AI37" s="678"/>
      <c r="AJ37" s="678"/>
      <c r="AK37" s="678"/>
      <c r="AL37" s="643" t="s">
        <v>129</v>
      </c>
      <c r="AM37" s="644"/>
      <c r="AN37" s="644"/>
      <c r="AO37" s="679"/>
      <c r="AQ37" s="680" t="s">
        <v>330</v>
      </c>
      <c r="AR37" s="681"/>
      <c r="AS37" s="681"/>
      <c r="AT37" s="681"/>
      <c r="AU37" s="681"/>
      <c r="AV37" s="681"/>
      <c r="AW37" s="681"/>
      <c r="AX37" s="681"/>
      <c r="AY37" s="682"/>
      <c r="AZ37" s="640">
        <v>581000</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7943</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49700</v>
      </c>
      <c r="CS37" s="659"/>
      <c r="CT37" s="659"/>
      <c r="CU37" s="659"/>
      <c r="CV37" s="659"/>
      <c r="CW37" s="659"/>
      <c r="CX37" s="659"/>
      <c r="CY37" s="660"/>
      <c r="CZ37" s="643">
        <v>0.4</v>
      </c>
      <c r="DA37" s="661"/>
      <c r="DB37" s="661"/>
      <c r="DC37" s="662"/>
      <c r="DD37" s="646">
        <v>49700</v>
      </c>
      <c r="DE37" s="659"/>
      <c r="DF37" s="659"/>
      <c r="DG37" s="659"/>
      <c r="DH37" s="659"/>
      <c r="DI37" s="659"/>
      <c r="DJ37" s="659"/>
      <c r="DK37" s="660"/>
      <c r="DL37" s="646">
        <v>49700</v>
      </c>
      <c r="DM37" s="659"/>
      <c r="DN37" s="659"/>
      <c r="DO37" s="659"/>
      <c r="DP37" s="659"/>
      <c r="DQ37" s="659"/>
      <c r="DR37" s="659"/>
      <c r="DS37" s="659"/>
      <c r="DT37" s="659"/>
      <c r="DU37" s="659"/>
      <c r="DV37" s="660"/>
      <c r="DW37" s="643">
        <v>0.6</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276796</v>
      </c>
      <c r="S38" s="641"/>
      <c r="T38" s="641"/>
      <c r="U38" s="641"/>
      <c r="V38" s="641"/>
      <c r="W38" s="641"/>
      <c r="X38" s="641"/>
      <c r="Y38" s="642"/>
      <c r="Z38" s="677">
        <v>2.2000000000000002</v>
      </c>
      <c r="AA38" s="677"/>
      <c r="AB38" s="677"/>
      <c r="AC38" s="677"/>
      <c r="AD38" s="678">
        <v>116</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440066</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1597</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1771045</v>
      </c>
      <c r="CS38" s="641"/>
      <c r="CT38" s="641"/>
      <c r="CU38" s="641"/>
      <c r="CV38" s="641"/>
      <c r="CW38" s="641"/>
      <c r="CX38" s="641"/>
      <c r="CY38" s="642"/>
      <c r="CZ38" s="643">
        <v>14.7</v>
      </c>
      <c r="DA38" s="661"/>
      <c r="DB38" s="661"/>
      <c r="DC38" s="662"/>
      <c r="DD38" s="646">
        <v>1669191</v>
      </c>
      <c r="DE38" s="641"/>
      <c r="DF38" s="641"/>
      <c r="DG38" s="641"/>
      <c r="DH38" s="641"/>
      <c r="DI38" s="641"/>
      <c r="DJ38" s="641"/>
      <c r="DK38" s="642"/>
      <c r="DL38" s="646">
        <v>1398540</v>
      </c>
      <c r="DM38" s="641"/>
      <c r="DN38" s="641"/>
      <c r="DO38" s="641"/>
      <c r="DP38" s="641"/>
      <c r="DQ38" s="641"/>
      <c r="DR38" s="641"/>
      <c r="DS38" s="641"/>
      <c r="DT38" s="641"/>
      <c r="DU38" s="641"/>
      <c r="DV38" s="642"/>
      <c r="DW38" s="643">
        <v>17.7</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1499800</v>
      </c>
      <c r="S39" s="641"/>
      <c r="T39" s="641"/>
      <c r="U39" s="641"/>
      <c r="V39" s="641"/>
      <c r="W39" s="641"/>
      <c r="X39" s="641"/>
      <c r="Y39" s="642"/>
      <c r="Z39" s="677">
        <v>11.9</v>
      </c>
      <c r="AA39" s="677"/>
      <c r="AB39" s="677"/>
      <c r="AC39" s="677"/>
      <c r="AD39" s="678" t="s">
        <v>226</v>
      </c>
      <c r="AE39" s="678"/>
      <c r="AF39" s="678"/>
      <c r="AG39" s="678"/>
      <c r="AH39" s="678"/>
      <c r="AI39" s="678"/>
      <c r="AJ39" s="678"/>
      <c r="AK39" s="678"/>
      <c r="AL39" s="643" t="s">
        <v>138</v>
      </c>
      <c r="AM39" s="644"/>
      <c r="AN39" s="644"/>
      <c r="AO39" s="679"/>
      <c r="AQ39" s="680" t="s">
        <v>338</v>
      </c>
      <c r="AR39" s="681"/>
      <c r="AS39" s="681"/>
      <c r="AT39" s="681"/>
      <c r="AU39" s="681"/>
      <c r="AV39" s="681"/>
      <c r="AW39" s="681"/>
      <c r="AX39" s="681"/>
      <c r="AY39" s="682"/>
      <c r="AZ39" s="640">
        <v>10647</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2314</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653421</v>
      </c>
      <c r="CS39" s="659"/>
      <c r="CT39" s="659"/>
      <c r="CU39" s="659"/>
      <c r="CV39" s="659"/>
      <c r="CW39" s="659"/>
      <c r="CX39" s="659"/>
      <c r="CY39" s="660"/>
      <c r="CZ39" s="643">
        <v>5.4</v>
      </c>
      <c r="DA39" s="661"/>
      <c r="DB39" s="661"/>
      <c r="DC39" s="662"/>
      <c r="DD39" s="646">
        <v>445693</v>
      </c>
      <c r="DE39" s="659"/>
      <c r="DF39" s="659"/>
      <c r="DG39" s="659"/>
      <c r="DH39" s="659"/>
      <c r="DI39" s="659"/>
      <c r="DJ39" s="659"/>
      <c r="DK39" s="660"/>
      <c r="DL39" s="646" t="s">
        <v>129</v>
      </c>
      <c r="DM39" s="659"/>
      <c r="DN39" s="659"/>
      <c r="DO39" s="659"/>
      <c r="DP39" s="659"/>
      <c r="DQ39" s="659"/>
      <c r="DR39" s="659"/>
      <c r="DS39" s="659"/>
      <c r="DT39" s="659"/>
      <c r="DU39" s="659"/>
      <c r="DV39" s="660"/>
      <c r="DW39" s="643" t="s">
        <v>226</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129</v>
      </c>
      <c r="S40" s="641"/>
      <c r="T40" s="641"/>
      <c r="U40" s="641"/>
      <c r="V40" s="641"/>
      <c r="W40" s="641"/>
      <c r="X40" s="641"/>
      <c r="Y40" s="642"/>
      <c r="Z40" s="677" t="s">
        <v>226</v>
      </c>
      <c r="AA40" s="677"/>
      <c r="AB40" s="677"/>
      <c r="AC40" s="677"/>
      <c r="AD40" s="678" t="s">
        <v>226</v>
      </c>
      <c r="AE40" s="678"/>
      <c r="AF40" s="678"/>
      <c r="AG40" s="678"/>
      <c r="AH40" s="678"/>
      <c r="AI40" s="678"/>
      <c r="AJ40" s="678"/>
      <c r="AK40" s="678"/>
      <c r="AL40" s="643" t="s">
        <v>138</v>
      </c>
      <c r="AM40" s="644"/>
      <c r="AN40" s="644"/>
      <c r="AO40" s="679"/>
      <c r="AQ40" s="680" t="s">
        <v>342</v>
      </c>
      <c r="AR40" s="681"/>
      <c r="AS40" s="681"/>
      <c r="AT40" s="681"/>
      <c r="AU40" s="681"/>
      <c r="AV40" s="681"/>
      <c r="AW40" s="681"/>
      <c r="AX40" s="681"/>
      <c r="AY40" s="682"/>
      <c r="AZ40" s="640">
        <v>5013</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85</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54440</v>
      </c>
      <c r="CS40" s="641"/>
      <c r="CT40" s="641"/>
      <c r="CU40" s="641"/>
      <c r="CV40" s="641"/>
      <c r="CW40" s="641"/>
      <c r="CX40" s="641"/>
      <c r="CY40" s="642"/>
      <c r="CZ40" s="643">
        <v>0.5</v>
      </c>
      <c r="DA40" s="661"/>
      <c r="DB40" s="661"/>
      <c r="DC40" s="662"/>
      <c r="DD40" s="646" t="s">
        <v>138</v>
      </c>
      <c r="DE40" s="641"/>
      <c r="DF40" s="641"/>
      <c r="DG40" s="641"/>
      <c r="DH40" s="641"/>
      <c r="DI40" s="641"/>
      <c r="DJ40" s="641"/>
      <c r="DK40" s="642"/>
      <c r="DL40" s="646" t="s">
        <v>226</v>
      </c>
      <c r="DM40" s="641"/>
      <c r="DN40" s="641"/>
      <c r="DO40" s="641"/>
      <c r="DP40" s="641"/>
      <c r="DQ40" s="641"/>
      <c r="DR40" s="641"/>
      <c r="DS40" s="641"/>
      <c r="DT40" s="641"/>
      <c r="DU40" s="641"/>
      <c r="DV40" s="642"/>
      <c r="DW40" s="643" t="s">
        <v>129</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214200</v>
      </c>
      <c r="S41" s="641"/>
      <c r="T41" s="641"/>
      <c r="U41" s="641"/>
      <c r="V41" s="641"/>
      <c r="W41" s="641"/>
      <c r="X41" s="641"/>
      <c r="Y41" s="642"/>
      <c r="Z41" s="677">
        <v>1.7</v>
      </c>
      <c r="AA41" s="677"/>
      <c r="AB41" s="677"/>
      <c r="AC41" s="677"/>
      <c r="AD41" s="678" t="s">
        <v>226</v>
      </c>
      <c r="AE41" s="678"/>
      <c r="AF41" s="678"/>
      <c r="AG41" s="678"/>
      <c r="AH41" s="678"/>
      <c r="AI41" s="678"/>
      <c r="AJ41" s="678"/>
      <c r="AK41" s="678"/>
      <c r="AL41" s="643" t="s">
        <v>226</v>
      </c>
      <c r="AM41" s="644"/>
      <c r="AN41" s="644"/>
      <c r="AO41" s="679"/>
      <c r="AQ41" s="680" t="s">
        <v>347</v>
      </c>
      <c r="AR41" s="681"/>
      <c r="AS41" s="681"/>
      <c r="AT41" s="681"/>
      <c r="AU41" s="681"/>
      <c r="AV41" s="681"/>
      <c r="AW41" s="681"/>
      <c r="AX41" s="681"/>
      <c r="AY41" s="682"/>
      <c r="AZ41" s="640">
        <v>119491</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138</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226</v>
      </c>
      <c r="CS41" s="659"/>
      <c r="CT41" s="659"/>
      <c r="CU41" s="659"/>
      <c r="CV41" s="659"/>
      <c r="CW41" s="659"/>
      <c r="CX41" s="659"/>
      <c r="CY41" s="660"/>
      <c r="CZ41" s="643" t="s">
        <v>129</v>
      </c>
      <c r="DA41" s="661"/>
      <c r="DB41" s="661"/>
      <c r="DC41" s="662"/>
      <c r="DD41" s="646" t="s">
        <v>226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12644106</v>
      </c>
      <c r="S42" s="663"/>
      <c r="T42" s="663"/>
      <c r="U42" s="663"/>
      <c r="V42" s="663"/>
      <c r="W42" s="663"/>
      <c r="X42" s="663"/>
      <c r="Y42" s="665"/>
      <c r="Z42" s="666">
        <v>100</v>
      </c>
      <c r="AA42" s="666"/>
      <c r="AB42" s="666"/>
      <c r="AC42" s="666"/>
      <c r="AD42" s="667">
        <v>7701748</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619841</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462</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1601077</v>
      </c>
      <c r="CS42" s="641"/>
      <c r="CT42" s="641"/>
      <c r="CU42" s="641"/>
      <c r="CV42" s="641"/>
      <c r="CW42" s="641"/>
      <c r="CX42" s="641"/>
      <c r="CY42" s="642"/>
      <c r="CZ42" s="643">
        <v>13.3</v>
      </c>
      <c r="DA42" s="644"/>
      <c r="DB42" s="644"/>
      <c r="DC42" s="645"/>
      <c r="DD42" s="646">
        <v>174293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8098</v>
      </c>
      <c r="CS43" s="659"/>
      <c r="CT43" s="659"/>
      <c r="CU43" s="659"/>
      <c r="CV43" s="659"/>
      <c r="CW43" s="659"/>
      <c r="CX43" s="659"/>
      <c r="CY43" s="660"/>
      <c r="CZ43" s="643">
        <v>0.1</v>
      </c>
      <c r="DA43" s="661"/>
      <c r="DB43" s="661"/>
      <c r="DC43" s="662"/>
      <c r="DD43" s="646">
        <v>8098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355</v>
      </c>
      <c r="CG44" s="638"/>
      <c r="CH44" s="638"/>
      <c r="CI44" s="638"/>
      <c r="CJ44" s="638"/>
      <c r="CK44" s="638"/>
      <c r="CL44" s="638"/>
      <c r="CM44" s="638"/>
      <c r="CN44" s="638"/>
      <c r="CO44" s="638"/>
      <c r="CP44" s="638"/>
      <c r="CQ44" s="639"/>
      <c r="CR44" s="640">
        <v>1534439</v>
      </c>
      <c r="CS44" s="641"/>
      <c r="CT44" s="641"/>
      <c r="CU44" s="641"/>
      <c r="CV44" s="641"/>
      <c r="CW44" s="641"/>
      <c r="CX44" s="641"/>
      <c r="CY44" s="642"/>
      <c r="CZ44" s="643">
        <v>12.8</v>
      </c>
      <c r="DA44" s="644"/>
      <c r="DB44" s="644"/>
      <c r="DC44" s="645"/>
      <c r="DD44" s="646">
        <v>149917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365998</v>
      </c>
      <c r="CS45" s="659"/>
      <c r="CT45" s="659"/>
      <c r="CU45" s="659"/>
      <c r="CV45" s="659"/>
      <c r="CW45" s="659"/>
      <c r="CX45" s="659"/>
      <c r="CY45" s="660"/>
      <c r="CZ45" s="643">
        <v>3</v>
      </c>
      <c r="DA45" s="661"/>
      <c r="DB45" s="661"/>
      <c r="DC45" s="662"/>
      <c r="DD45" s="646">
        <v>16473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1149880</v>
      </c>
      <c r="CS46" s="641"/>
      <c r="CT46" s="641"/>
      <c r="CU46" s="641"/>
      <c r="CV46" s="641"/>
      <c r="CW46" s="641"/>
      <c r="CX46" s="641"/>
      <c r="CY46" s="642"/>
      <c r="CZ46" s="643">
        <v>9.6</v>
      </c>
      <c r="DA46" s="644"/>
      <c r="DB46" s="644"/>
      <c r="DC46" s="645"/>
      <c r="DD46" s="646">
        <v>130011</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66638</v>
      </c>
      <c r="CS47" s="659"/>
      <c r="CT47" s="659"/>
      <c r="CU47" s="659"/>
      <c r="CV47" s="659"/>
      <c r="CW47" s="659"/>
      <c r="CX47" s="659"/>
      <c r="CY47" s="660"/>
      <c r="CZ47" s="643">
        <v>0.6</v>
      </c>
      <c r="DA47" s="661"/>
      <c r="DB47" s="661"/>
      <c r="DC47" s="662"/>
      <c r="DD47" s="646">
        <v>24376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226</v>
      </c>
      <c r="CS48" s="641"/>
      <c r="CT48" s="641"/>
      <c r="CU48" s="641"/>
      <c r="CV48" s="641"/>
      <c r="CW48" s="641"/>
      <c r="CX48" s="641"/>
      <c r="CY48" s="642"/>
      <c r="CZ48" s="643" t="s">
        <v>129</v>
      </c>
      <c r="DA48" s="644"/>
      <c r="DB48" s="644"/>
      <c r="DC48" s="645"/>
      <c r="DD48" s="646" t="s">
        <v>226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12008753</v>
      </c>
      <c r="CS49" s="625"/>
      <c r="CT49" s="625"/>
      <c r="CU49" s="625"/>
      <c r="CV49" s="625"/>
      <c r="CW49" s="625"/>
      <c r="CX49" s="625"/>
      <c r="CY49" s="626"/>
      <c r="CZ49" s="627">
        <v>100</v>
      </c>
      <c r="DA49" s="628"/>
      <c r="DB49" s="628"/>
      <c r="DC49" s="629"/>
      <c r="DD49" s="630">
        <v>9050731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IWrvS3Cq599DoeI6b+rDZuHF+iu2i8Gu8insthlSSPrUqzkK2k/j7HjTs3nT7yIAozA5lh3BbcNDnIOSHbqUag==" saltValue="mfTIVmwAgWx88IMCoxeR/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386</v>
      </c>
      <c r="C7" s="1106"/>
      <c r="D7" s="1106"/>
      <c r="E7" s="1106"/>
      <c r="F7" s="1106"/>
      <c r="G7" s="1106"/>
      <c r="H7" s="1106"/>
      <c r="I7" s="1106"/>
      <c r="J7" s="1106"/>
      <c r="K7" s="1106"/>
      <c r="L7" s="1106"/>
      <c r="M7" s="1106"/>
      <c r="N7" s="1106"/>
      <c r="O7" s="1106"/>
      <c r="P7" s="1107"/>
      <c r="Q7" s="1159">
        <v>12891</v>
      </c>
      <c r="R7" s="1160"/>
      <c r="S7" s="1160"/>
      <c r="T7" s="1160"/>
      <c r="U7" s="1160"/>
      <c r="V7" s="1160">
        <v>12258</v>
      </c>
      <c r="W7" s="1160"/>
      <c r="X7" s="1160"/>
      <c r="Y7" s="1160"/>
      <c r="Z7" s="1160"/>
      <c r="AA7" s="1160">
        <v>633</v>
      </c>
      <c r="AB7" s="1160"/>
      <c r="AC7" s="1160"/>
      <c r="AD7" s="1160"/>
      <c r="AE7" s="1161"/>
      <c r="AF7" s="1162">
        <v>556</v>
      </c>
      <c r="AG7" s="1163"/>
      <c r="AH7" s="1163"/>
      <c r="AI7" s="1163"/>
      <c r="AJ7" s="1164"/>
      <c r="AK7" s="1146" t="s">
        <v>600</v>
      </c>
      <c r="AL7" s="1147"/>
      <c r="AM7" s="1147"/>
      <c r="AN7" s="1147"/>
      <c r="AO7" s="1147"/>
      <c r="AP7" s="1147">
        <v>15402</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590</v>
      </c>
      <c r="BT7" s="1151"/>
      <c r="BU7" s="1151"/>
      <c r="BV7" s="1151"/>
      <c r="BW7" s="1151"/>
      <c r="BX7" s="1151"/>
      <c r="BY7" s="1151"/>
      <c r="BZ7" s="1151"/>
      <c r="CA7" s="1151"/>
      <c r="CB7" s="1151"/>
      <c r="CC7" s="1151"/>
      <c r="CD7" s="1151"/>
      <c r="CE7" s="1151"/>
      <c r="CF7" s="1151"/>
      <c r="CG7" s="1152"/>
      <c r="CH7" s="1143">
        <v>-6</v>
      </c>
      <c r="CI7" s="1144"/>
      <c r="CJ7" s="1144"/>
      <c r="CK7" s="1144"/>
      <c r="CL7" s="1145"/>
      <c r="CM7" s="1143">
        <v>123</v>
      </c>
      <c r="CN7" s="1144"/>
      <c r="CO7" s="1144"/>
      <c r="CP7" s="1144"/>
      <c r="CQ7" s="1145"/>
      <c r="CR7" s="1143">
        <v>50</v>
      </c>
      <c r="CS7" s="1144"/>
      <c r="CT7" s="1144"/>
      <c r="CU7" s="1144"/>
      <c r="CV7" s="1145"/>
      <c r="CW7" s="1143">
        <v>5</v>
      </c>
      <c r="CX7" s="1144"/>
      <c r="CY7" s="1144"/>
      <c r="CZ7" s="1144"/>
      <c r="DA7" s="1145"/>
      <c r="DB7" s="1143" t="s">
        <v>600</v>
      </c>
      <c r="DC7" s="1144"/>
      <c r="DD7" s="1144"/>
      <c r="DE7" s="1144"/>
      <c r="DF7" s="1145"/>
      <c r="DG7" s="1143" t="s">
        <v>600</v>
      </c>
      <c r="DH7" s="1144"/>
      <c r="DI7" s="1144"/>
      <c r="DJ7" s="1144"/>
      <c r="DK7" s="1145"/>
      <c r="DL7" s="1143" t="s">
        <v>600</v>
      </c>
      <c r="DM7" s="1144"/>
      <c r="DN7" s="1144"/>
      <c r="DO7" s="1144"/>
      <c r="DP7" s="1145"/>
      <c r="DQ7" s="1143" t="s">
        <v>600</v>
      </c>
      <c r="DR7" s="1144"/>
      <c r="DS7" s="1144"/>
      <c r="DT7" s="1144"/>
      <c r="DU7" s="1145"/>
      <c r="DV7" s="1170"/>
      <c r="DW7" s="1171"/>
      <c r="DX7" s="1171"/>
      <c r="DY7" s="1171"/>
      <c r="DZ7" s="1172"/>
      <c r="EA7" s="255"/>
    </row>
    <row r="8" spans="1:131" s="256" customFormat="1" ht="26.25" customHeight="1" x14ac:dyDescent="0.15">
      <c r="A8" s="262">
        <v>2</v>
      </c>
      <c r="B8" s="1086" t="s">
        <v>387</v>
      </c>
      <c r="C8" s="1087"/>
      <c r="D8" s="1087"/>
      <c r="E8" s="1087"/>
      <c r="F8" s="1087"/>
      <c r="G8" s="1087"/>
      <c r="H8" s="1087"/>
      <c r="I8" s="1087"/>
      <c r="J8" s="1087"/>
      <c r="K8" s="1087"/>
      <c r="L8" s="1087"/>
      <c r="M8" s="1087"/>
      <c r="N8" s="1087"/>
      <c r="O8" s="1087"/>
      <c r="P8" s="1088"/>
      <c r="Q8" s="1098">
        <v>204</v>
      </c>
      <c r="R8" s="1099"/>
      <c r="S8" s="1099"/>
      <c r="T8" s="1099"/>
      <c r="U8" s="1099"/>
      <c r="V8" s="1099">
        <v>202</v>
      </c>
      <c r="W8" s="1099"/>
      <c r="X8" s="1099"/>
      <c r="Y8" s="1099"/>
      <c r="Z8" s="1099"/>
      <c r="AA8" s="1099">
        <v>2</v>
      </c>
      <c r="AB8" s="1099"/>
      <c r="AC8" s="1099"/>
      <c r="AD8" s="1099"/>
      <c r="AE8" s="1100"/>
      <c r="AF8" s="1092">
        <v>1</v>
      </c>
      <c r="AG8" s="1093"/>
      <c r="AH8" s="1093"/>
      <c r="AI8" s="1093"/>
      <c r="AJ8" s="1094"/>
      <c r="AK8" s="1141">
        <v>115</v>
      </c>
      <c r="AL8" s="1142"/>
      <c r="AM8" s="1142"/>
      <c r="AN8" s="1142"/>
      <c r="AO8" s="1142"/>
      <c r="AP8" s="1142">
        <v>32</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591</v>
      </c>
      <c r="BT8" s="1070"/>
      <c r="BU8" s="1070"/>
      <c r="BV8" s="1070"/>
      <c r="BW8" s="1070"/>
      <c r="BX8" s="1070"/>
      <c r="BY8" s="1070"/>
      <c r="BZ8" s="1070"/>
      <c r="CA8" s="1070"/>
      <c r="CB8" s="1070"/>
      <c r="CC8" s="1070"/>
      <c r="CD8" s="1070"/>
      <c r="CE8" s="1070"/>
      <c r="CF8" s="1070"/>
      <c r="CG8" s="1071"/>
      <c r="CH8" s="1044">
        <v>-17</v>
      </c>
      <c r="CI8" s="1045"/>
      <c r="CJ8" s="1045"/>
      <c r="CK8" s="1045"/>
      <c r="CL8" s="1046"/>
      <c r="CM8" s="1044">
        <v>-41</v>
      </c>
      <c r="CN8" s="1045"/>
      <c r="CO8" s="1045"/>
      <c r="CP8" s="1045"/>
      <c r="CQ8" s="1046"/>
      <c r="CR8" s="1044">
        <v>99</v>
      </c>
      <c r="CS8" s="1045"/>
      <c r="CT8" s="1045"/>
      <c r="CU8" s="1045"/>
      <c r="CV8" s="1046"/>
      <c r="CW8" s="1044">
        <v>8</v>
      </c>
      <c r="CX8" s="1045"/>
      <c r="CY8" s="1045"/>
      <c r="CZ8" s="1045"/>
      <c r="DA8" s="1046"/>
      <c r="DB8" s="1044" t="s">
        <v>600</v>
      </c>
      <c r="DC8" s="1045"/>
      <c r="DD8" s="1045"/>
      <c r="DE8" s="1045"/>
      <c r="DF8" s="1046"/>
      <c r="DG8" s="1044" t="s">
        <v>600</v>
      </c>
      <c r="DH8" s="1045"/>
      <c r="DI8" s="1045"/>
      <c r="DJ8" s="1045"/>
      <c r="DK8" s="1046"/>
      <c r="DL8" s="1044" t="s">
        <v>600</v>
      </c>
      <c r="DM8" s="1045"/>
      <c r="DN8" s="1045"/>
      <c r="DO8" s="1045"/>
      <c r="DP8" s="1046"/>
      <c r="DQ8" s="1044" t="s">
        <v>600</v>
      </c>
      <c r="DR8" s="1045"/>
      <c r="DS8" s="1045"/>
      <c r="DT8" s="1045"/>
      <c r="DU8" s="1046"/>
      <c r="DV8" s="1047"/>
      <c r="DW8" s="1048"/>
      <c r="DX8" s="1048"/>
      <c r="DY8" s="1048"/>
      <c r="DZ8" s="1049"/>
      <c r="EA8" s="255"/>
    </row>
    <row r="9" spans="1:131" s="256" customFormat="1" ht="26.25" customHeight="1" x14ac:dyDescent="0.15">
      <c r="A9" s="262">
        <v>3</v>
      </c>
      <c r="B9" s="1086" t="s">
        <v>388</v>
      </c>
      <c r="C9" s="1087"/>
      <c r="D9" s="1087"/>
      <c r="E9" s="1087"/>
      <c r="F9" s="1087"/>
      <c r="G9" s="1087"/>
      <c r="H9" s="1087"/>
      <c r="I9" s="1087"/>
      <c r="J9" s="1087"/>
      <c r="K9" s="1087"/>
      <c r="L9" s="1087"/>
      <c r="M9" s="1087"/>
      <c r="N9" s="1087"/>
      <c r="O9" s="1087"/>
      <c r="P9" s="1088"/>
      <c r="Q9" s="1098">
        <v>48</v>
      </c>
      <c r="R9" s="1099"/>
      <c r="S9" s="1099"/>
      <c r="T9" s="1099"/>
      <c r="U9" s="1099"/>
      <c r="V9" s="1099">
        <v>48</v>
      </c>
      <c r="W9" s="1099"/>
      <c r="X9" s="1099"/>
      <c r="Y9" s="1099"/>
      <c r="Z9" s="1099"/>
      <c r="AA9" s="1099">
        <v>0</v>
      </c>
      <c r="AB9" s="1099"/>
      <c r="AC9" s="1099"/>
      <c r="AD9" s="1099"/>
      <c r="AE9" s="1100"/>
      <c r="AF9" s="1092">
        <v>0</v>
      </c>
      <c r="AG9" s="1093"/>
      <c r="AH9" s="1093"/>
      <c r="AI9" s="1093"/>
      <c r="AJ9" s="1094"/>
      <c r="AK9" s="1141">
        <v>48</v>
      </c>
      <c r="AL9" s="1142"/>
      <c r="AM9" s="1142"/>
      <c r="AN9" s="1142"/>
      <c r="AO9" s="1142"/>
      <c r="AP9" s="1142">
        <v>3</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592</v>
      </c>
      <c r="BT9" s="1070"/>
      <c r="BU9" s="1070"/>
      <c r="BV9" s="1070"/>
      <c r="BW9" s="1070"/>
      <c r="BX9" s="1070"/>
      <c r="BY9" s="1070"/>
      <c r="BZ9" s="1070"/>
      <c r="CA9" s="1070"/>
      <c r="CB9" s="1070"/>
      <c r="CC9" s="1070"/>
      <c r="CD9" s="1070"/>
      <c r="CE9" s="1070"/>
      <c r="CF9" s="1070"/>
      <c r="CG9" s="1071"/>
      <c r="CH9" s="1044">
        <v>-6</v>
      </c>
      <c r="CI9" s="1045"/>
      <c r="CJ9" s="1045"/>
      <c r="CK9" s="1045"/>
      <c r="CL9" s="1046"/>
      <c r="CM9" s="1044">
        <v>89</v>
      </c>
      <c r="CN9" s="1045"/>
      <c r="CO9" s="1045"/>
      <c r="CP9" s="1045"/>
      <c r="CQ9" s="1046"/>
      <c r="CR9" s="1044">
        <v>50</v>
      </c>
      <c r="CS9" s="1045"/>
      <c r="CT9" s="1045"/>
      <c r="CU9" s="1045"/>
      <c r="CV9" s="1046"/>
      <c r="CW9" s="1044">
        <v>2</v>
      </c>
      <c r="CX9" s="1045"/>
      <c r="CY9" s="1045"/>
      <c r="CZ9" s="1045"/>
      <c r="DA9" s="1046"/>
      <c r="DB9" s="1044" t="s">
        <v>600</v>
      </c>
      <c r="DC9" s="1045"/>
      <c r="DD9" s="1045"/>
      <c r="DE9" s="1045"/>
      <c r="DF9" s="1046"/>
      <c r="DG9" s="1044" t="s">
        <v>605</v>
      </c>
      <c r="DH9" s="1045"/>
      <c r="DI9" s="1045"/>
      <c r="DJ9" s="1045"/>
      <c r="DK9" s="1046"/>
      <c r="DL9" s="1044" t="s">
        <v>601</v>
      </c>
      <c r="DM9" s="1045"/>
      <c r="DN9" s="1045"/>
      <c r="DO9" s="1045"/>
      <c r="DP9" s="1046"/>
      <c r="DQ9" s="1044" t="s">
        <v>600</v>
      </c>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t="s">
        <v>599</v>
      </c>
      <c r="BS10" s="1069" t="s">
        <v>593</v>
      </c>
      <c r="BT10" s="1070"/>
      <c r="BU10" s="1070"/>
      <c r="BV10" s="1070"/>
      <c r="BW10" s="1070"/>
      <c r="BX10" s="1070"/>
      <c r="BY10" s="1070"/>
      <c r="BZ10" s="1070"/>
      <c r="CA10" s="1070"/>
      <c r="CB10" s="1070"/>
      <c r="CC10" s="1070"/>
      <c r="CD10" s="1070"/>
      <c r="CE10" s="1070"/>
      <c r="CF10" s="1070"/>
      <c r="CG10" s="1071"/>
      <c r="CH10" s="1044">
        <v>20</v>
      </c>
      <c r="CI10" s="1045"/>
      <c r="CJ10" s="1045"/>
      <c r="CK10" s="1045"/>
      <c r="CL10" s="1046"/>
      <c r="CM10" s="1044">
        <v>-303</v>
      </c>
      <c r="CN10" s="1045"/>
      <c r="CO10" s="1045"/>
      <c r="CP10" s="1045"/>
      <c r="CQ10" s="1046"/>
      <c r="CR10" s="1044">
        <v>10</v>
      </c>
      <c r="CS10" s="1045"/>
      <c r="CT10" s="1045"/>
      <c r="CU10" s="1045"/>
      <c r="CV10" s="1046"/>
      <c r="CW10" s="1044" t="s">
        <v>600</v>
      </c>
      <c r="CX10" s="1045"/>
      <c r="CY10" s="1045"/>
      <c r="CZ10" s="1045"/>
      <c r="DA10" s="1046"/>
      <c r="DB10" s="1044" t="s">
        <v>600</v>
      </c>
      <c r="DC10" s="1045"/>
      <c r="DD10" s="1045"/>
      <c r="DE10" s="1045"/>
      <c r="DF10" s="1046"/>
      <c r="DG10" s="1044" t="s">
        <v>600</v>
      </c>
      <c r="DH10" s="1045"/>
      <c r="DI10" s="1045"/>
      <c r="DJ10" s="1045"/>
      <c r="DK10" s="1046"/>
      <c r="DL10" s="1044">
        <v>120</v>
      </c>
      <c r="DM10" s="1045"/>
      <c r="DN10" s="1045"/>
      <c r="DO10" s="1045"/>
      <c r="DP10" s="1046"/>
      <c r="DQ10" s="1044">
        <v>108</v>
      </c>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389</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12644</v>
      </c>
      <c r="R23" s="1124"/>
      <c r="S23" s="1124"/>
      <c r="T23" s="1124"/>
      <c r="U23" s="1124"/>
      <c r="V23" s="1124">
        <v>12009</v>
      </c>
      <c r="W23" s="1124"/>
      <c r="X23" s="1124"/>
      <c r="Y23" s="1124"/>
      <c r="Z23" s="1124"/>
      <c r="AA23" s="1124">
        <v>635</v>
      </c>
      <c r="AB23" s="1124"/>
      <c r="AC23" s="1124"/>
      <c r="AD23" s="1124"/>
      <c r="AE23" s="1125"/>
      <c r="AF23" s="1126">
        <v>557</v>
      </c>
      <c r="AG23" s="1124"/>
      <c r="AH23" s="1124"/>
      <c r="AI23" s="1124"/>
      <c r="AJ23" s="1127"/>
      <c r="AK23" s="1128"/>
      <c r="AL23" s="1129"/>
      <c r="AM23" s="1129"/>
      <c r="AN23" s="1129"/>
      <c r="AO23" s="1129"/>
      <c r="AP23" s="1124">
        <v>15437</v>
      </c>
      <c r="AQ23" s="1124"/>
      <c r="AR23" s="1124"/>
      <c r="AS23" s="1124"/>
      <c r="AT23" s="1124"/>
      <c r="AU23" s="1130"/>
      <c r="AV23" s="1130"/>
      <c r="AW23" s="1130"/>
      <c r="AX23" s="1130"/>
      <c r="AY23" s="1131"/>
      <c r="AZ23" s="1120" t="s">
        <v>392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369</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1446</v>
      </c>
      <c r="R28" s="1109"/>
      <c r="S28" s="1109"/>
      <c r="T28" s="1109"/>
      <c r="U28" s="1109"/>
      <c r="V28" s="1109">
        <v>1417</v>
      </c>
      <c r="W28" s="1109"/>
      <c r="X28" s="1109"/>
      <c r="Y28" s="1109"/>
      <c r="Z28" s="1109"/>
      <c r="AA28" s="1109">
        <v>29</v>
      </c>
      <c r="AB28" s="1109"/>
      <c r="AC28" s="1109"/>
      <c r="AD28" s="1109"/>
      <c r="AE28" s="1110"/>
      <c r="AF28" s="1111">
        <v>29</v>
      </c>
      <c r="AG28" s="1109"/>
      <c r="AH28" s="1109"/>
      <c r="AI28" s="1109"/>
      <c r="AJ28" s="1112"/>
      <c r="AK28" s="1113">
        <v>119</v>
      </c>
      <c r="AL28" s="1101"/>
      <c r="AM28" s="1101"/>
      <c r="AN28" s="1101"/>
      <c r="AO28" s="1101"/>
      <c r="AP28" s="1101" t="s">
        <v>600</v>
      </c>
      <c r="AQ28" s="1101"/>
      <c r="AR28" s="1101"/>
      <c r="AS28" s="1101"/>
      <c r="AT28" s="1101"/>
      <c r="AU28" s="1101" t="s">
        <v>600</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404</v>
      </c>
      <c r="C29" s="1087"/>
      <c r="D29" s="1087"/>
      <c r="E29" s="1087"/>
      <c r="F29" s="1087"/>
      <c r="G29" s="1087"/>
      <c r="H29" s="1087"/>
      <c r="I29" s="1087"/>
      <c r="J29" s="1087"/>
      <c r="K29" s="1087"/>
      <c r="L29" s="1087"/>
      <c r="M29" s="1087"/>
      <c r="N29" s="1087"/>
      <c r="O29" s="1087"/>
      <c r="P29" s="1088"/>
      <c r="Q29" s="1098">
        <v>181</v>
      </c>
      <c r="R29" s="1099"/>
      <c r="S29" s="1099"/>
      <c r="T29" s="1099"/>
      <c r="U29" s="1099"/>
      <c r="V29" s="1099">
        <v>181</v>
      </c>
      <c r="W29" s="1099"/>
      <c r="X29" s="1099"/>
      <c r="Y29" s="1099"/>
      <c r="Z29" s="1099"/>
      <c r="AA29" s="1099">
        <v>0</v>
      </c>
      <c r="AB29" s="1099"/>
      <c r="AC29" s="1099"/>
      <c r="AD29" s="1099"/>
      <c r="AE29" s="1100"/>
      <c r="AF29" s="1092">
        <v>0</v>
      </c>
      <c r="AG29" s="1093"/>
      <c r="AH29" s="1093"/>
      <c r="AI29" s="1093"/>
      <c r="AJ29" s="1094"/>
      <c r="AK29" s="1035">
        <v>74</v>
      </c>
      <c r="AL29" s="1026"/>
      <c r="AM29" s="1026"/>
      <c r="AN29" s="1026"/>
      <c r="AO29" s="1026"/>
      <c r="AP29" s="1026" t="s">
        <v>601</v>
      </c>
      <c r="AQ29" s="1026"/>
      <c r="AR29" s="1026"/>
      <c r="AS29" s="1026"/>
      <c r="AT29" s="1026"/>
      <c r="AU29" s="1026" t="s">
        <v>600</v>
      </c>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405</v>
      </c>
      <c r="C30" s="1087"/>
      <c r="D30" s="1087"/>
      <c r="E30" s="1087"/>
      <c r="F30" s="1087"/>
      <c r="G30" s="1087"/>
      <c r="H30" s="1087"/>
      <c r="I30" s="1087"/>
      <c r="J30" s="1087"/>
      <c r="K30" s="1087"/>
      <c r="L30" s="1087"/>
      <c r="M30" s="1087"/>
      <c r="N30" s="1087"/>
      <c r="O30" s="1087"/>
      <c r="P30" s="1088"/>
      <c r="Q30" s="1098">
        <v>2140</v>
      </c>
      <c r="R30" s="1099"/>
      <c r="S30" s="1099"/>
      <c r="T30" s="1099"/>
      <c r="U30" s="1099"/>
      <c r="V30" s="1099">
        <v>2136</v>
      </c>
      <c r="W30" s="1099"/>
      <c r="X30" s="1099"/>
      <c r="Y30" s="1099"/>
      <c r="Z30" s="1099"/>
      <c r="AA30" s="1099">
        <v>3</v>
      </c>
      <c r="AB30" s="1099"/>
      <c r="AC30" s="1099"/>
      <c r="AD30" s="1099"/>
      <c r="AE30" s="1100"/>
      <c r="AF30" s="1092">
        <v>3</v>
      </c>
      <c r="AG30" s="1093"/>
      <c r="AH30" s="1093"/>
      <c r="AI30" s="1093"/>
      <c r="AJ30" s="1094"/>
      <c r="AK30" s="1035">
        <v>334</v>
      </c>
      <c r="AL30" s="1026"/>
      <c r="AM30" s="1026"/>
      <c r="AN30" s="1026"/>
      <c r="AO30" s="1026"/>
      <c r="AP30" s="1026" t="s">
        <v>600</v>
      </c>
      <c r="AQ30" s="1026"/>
      <c r="AR30" s="1026"/>
      <c r="AS30" s="1026"/>
      <c r="AT30" s="1026"/>
      <c r="AU30" s="1026" t="s">
        <v>600</v>
      </c>
      <c r="AV30" s="1026"/>
      <c r="AW30" s="1026"/>
      <c r="AX30" s="1026"/>
      <c r="AY30" s="1026"/>
      <c r="AZ30" s="1097"/>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406</v>
      </c>
      <c r="C31" s="1087"/>
      <c r="D31" s="1087"/>
      <c r="E31" s="1087"/>
      <c r="F31" s="1087"/>
      <c r="G31" s="1087"/>
      <c r="H31" s="1087"/>
      <c r="I31" s="1087"/>
      <c r="J31" s="1087"/>
      <c r="K31" s="1087"/>
      <c r="L31" s="1087"/>
      <c r="M31" s="1087"/>
      <c r="N31" s="1087"/>
      <c r="O31" s="1087"/>
      <c r="P31" s="1088"/>
      <c r="Q31" s="1098">
        <v>52</v>
      </c>
      <c r="R31" s="1099"/>
      <c r="S31" s="1099"/>
      <c r="T31" s="1099"/>
      <c r="U31" s="1099"/>
      <c r="V31" s="1099">
        <v>51</v>
      </c>
      <c r="W31" s="1099"/>
      <c r="X31" s="1099"/>
      <c r="Y31" s="1099"/>
      <c r="Z31" s="1099"/>
      <c r="AA31" s="1099">
        <v>1</v>
      </c>
      <c r="AB31" s="1099"/>
      <c r="AC31" s="1099"/>
      <c r="AD31" s="1099"/>
      <c r="AE31" s="1100"/>
      <c r="AF31" s="1092">
        <v>1</v>
      </c>
      <c r="AG31" s="1093"/>
      <c r="AH31" s="1093"/>
      <c r="AI31" s="1093"/>
      <c r="AJ31" s="1094"/>
      <c r="AK31" s="1035">
        <v>3</v>
      </c>
      <c r="AL31" s="1026"/>
      <c r="AM31" s="1026"/>
      <c r="AN31" s="1026"/>
      <c r="AO31" s="1026"/>
      <c r="AP31" s="1026" t="s">
        <v>600</v>
      </c>
      <c r="AQ31" s="1026"/>
      <c r="AR31" s="1026"/>
      <c r="AS31" s="1026"/>
      <c r="AT31" s="1026"/>
      <c r="AU31" s="1026" t="s">
        <v>600</v>
      </c>
      <c r="AV31" s="1026"/>
      <c r="AW31" s="1026"/>
      <c r="AX31" s="1026"/>
      <c r="AY31" s="1026"/>
      <c r="AZ31" s="1097"/>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407</v>
      </c>
      <c r="C32" s="1087"/>
      <c r="D32" s="1087"/>
      <c r="E32" s="1087"/>
      <c r="F32" s="1087"/>
      <c r="G32" s="1087"/>
      <c r="H32" s="1087"/>
      <c r="I32" s="1087"/>
      <c r="J32" s="1087"/>
      <c r="K32" s="1087"/>
      <c r="L32" s="1087"/>
      <c r="M32" s="1087"/>
      <c r="N32" s="1087"/>
      <c r="O32" s="1087"/>
      <c r="P32" s="1088"/>
      <c r="Q32" s="1098">
        <v>141</v>
      </c>
      <c r="R32" s="1099"/>
      <c r="S32" s="1099"/>
      <c r="T32" s="1099"/>
      <c r="U32" s="1099"/>
      <c r="V32" s="1099">
        <v>156</v>
      </c>
      <c r="W32" s="1099"/>
      <c r="X32" s="1099"/>
      <c r="Y32" s="1099"/>
      <c r="Z32" s="1099"/>
      <c r="AA32" s="1099">
        <v>-15</v>
      </c>
      <c r="AB32" s="1099"/>
      <c r="AC32" s="1099"/>
      <c r="AD32" s="1099"/>
      <c r="AE32" s="1100"/>
      <c r="AF32" s="1092">
        <v>155</v>
      </c>
      <c r="AG32" s="1093"/>
      <c r="AH32" s="1093"/>
      <c r="AI32" s="1093"/>
      <c r="AJ32" s="1094"/>
      <c r="AK32" s="1035">
        <v>5</v>
      </c>
      <c r="AL32" s="1026"/>
      <c r="AM32" s="1026"/>
      <c r="AN32" s="1026"/>
      <c r="AO32" s="1026"/>
      <c r="AP32" s="1026">
        <v>579</v>
      </c>
      <c r="AQ32" s="1026"/>
      <c r="AR32" s="1026"/>
      <c r="AS32" s="1026"/>
      <c r="AT32" s="1026"/>
      <c r="AU32" s="1026">
        <v>71</v>
      </c>
      <c r="AV32" s="1026"/>
      <c r="AW32" s="1026"/>
      <c r="AX32" s="1026"/>
      <c r="AY32" s="1026"/>
      <c r="AZ32" s="1097" t="s">
        <v>600</v>
      </c>
      <c r="BA32" s="1097"/>
      <c r="BB32" s="1097"/>
      <c r="BC32" s="1097"/>
      <c r="BD32" s="1097"/>
      <c r="BE32" s="1081" t="s">
        <v>408</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409</v>
      </c>
      <c r="C33" s="1087"/>
      <c r="D33" s="1087"/>
      <c r="E33" s="1087"/>
      <c r="F33" s="1087"/>
      <c r="G33" s="1087"/>
      <c r="H33" s="1087"/>
      <c r="I33" s="1087"/>
      <c r="J33" s="1087"/>
      <c r="K33" s="1087"/>
      <c r="L33" s="1087"/>
      <c r="M33" s="1087"/>
      <c r="N33" s="1087"/>
      <c r="O33" s="1087"/>
      <c r="P33" s="1088"/>
      <c r="Q33" s="1098">
        <v>613</v>
      </c>
      <c r="R33" s="1099"/>
      <c r="S33" s="1099"/>
      <c r="T33" s="1099"/>
      <c r="U33" s="1099"/>
      <c r="V33" s="1099">
        <v>708</v>
      </c>
      <c r="W33" s="1099"/>
      <c r="X33" s="1099"/>
      <c r="Y33" s="1099"/>
      <c r="Z33" s="1099"/>
      <c r="AA33" s="1099">
        <v>-95</v>
      </c>
      <c r="AB33" s="1099"/>
      <c r="AC33" s="1099"/>
      <c r="AD33" s="1099"/>
      <c r="AE33" s="1100"/>
      <c r="AF33" s="1092">
        <v>-95</v>
      </c>
      <c r="AG33" s="1093"/>
      <c r="AH33" s="1093"/>
      <c r="AI33" s="1093"/>
      <c r="AJ33" s="1094"/>
      <c r="AK33" s="1035">
        <v>440</v>
      </c>
      <c r="AL33" s="1026"/>
      <c r="AM33" s="1026"/>
      <c r="AN33" s="1026"/>
      <c r="AO33" s="1026"/>
      <c r="AP33" s="1026">
        <v>4256</v>
      </c>
      <c r="AQ33" s="1026"/>
      <c r="AR33" s="1026"/>
      <c r="AS33" s="1026"/>
      <c r="AT33" s="1026"/>
      <c r="AU33" s="1026">
        <v>3656</v>
      </c>
      <c r="AV33" s="1026"/>
      <c r="AW33" s="1026"/>
      <c r="AX33" s="1026"/>
      <c r="AY33" s="1026"/>
      <c r="AZ33" s="1097" t="s">
        <v>600</v>
      </c>
      <c r="BA33" s="1097"/>
      <c r="BB33" s="1097"/>
      <c r="BC33" s="1097"/>
      <c r="BD33" s="1097"/>
      <c r="BE33" s="1081" t="s">
        <v>410</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411</v>
      </c>
      <c r="C34" s="1087"/>
      <c r="D34" s="1087"/>
      <c r="E34" s="1087"/>
      <c r="F34" s="1087"/>
      <c r="G34" s="1087"/>
      <c r="H34" s="1087"/>
      <c r="I34" s="1087"/>
      <c r="J34" s="1087"/>
      <c r="K34" s="1087"/>
      <c r="L34" s="1087"/>
      <c r="M34" s="1087"/>
      <c r="N34" s="1087"/>
      <c r="O34" s="1087"/>
      <c r="P34" s="1088"/>
      <c r="Q34" s="1098">
        <v>842</v>
      </c>
      <c r="R34" s="1099"/>
      <c r="S34" s="1099"/>
      <c r="T34" s="1099"/>
      <c r="U34" s="1099"/>
      <c r="V34" s="1099">
        <v>842</v>
      </c>
      <c r="W34" s="1099"/>
      <c r="X34" s="1099"/>
      <c r="Y34" s="1099"/>
      <c r="Z34" s="1099"/>
      <c r="AA34" s="1099">
        <v>0</v>
      </c>
      <c r="AB34" s="1099"/>
      <c r="AC34" s="1099"/>
      <c r="AD34" s="1099"/>
      <c r="AE34" s="1100"/>
      <c r="AF34" s="1092">
        <v>0</v>
      </c>
      <c r="AG34" s="1093"/>
      <c r="AH34" s="1093"/>
      <c r="AI34" s="1093"/>
      <c r="AJ34" s="1094"/>
      <c r="AK34" s="1035">
        <v>581</v>
      </c>
      <c r="AL34" s="1026"/>
      <c r="AM34" s="1026"/>
      <c r="AN34" s="1026"/>
      <c r="AO34" s="1026"/>
      <c r="AP34" s="1026">
        <v>4056</v>
      </c>
      <c r="AQ34" s="1026"/>
      <c r="AR34" s="1026"/>
      <c r="AS34" s="1026"/>
      <c r="AT34" s="1026"/>
      <c r="AU34" s="1026">
        <v>3606</v>
      </c>
      <c r="AV34" s="1026"/>
      <c r="AW34" s="1026"/>
      <c r="AX34" s="1026"/>
      <c r="AY34" s="1026"/>
      <c r="AZ34" s="1097" t="s">
        <v>602</v>
      </c>
      <c r="BA34" s="1097"/>
      <c r="BB34" s="1097"/>
      <c r="BC34" s="1097"/>
      <c r="BD34" s="1097"/>
      <c r="BE34" s="1081" t="s">
        <v>410</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412</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94</v>
      </c>
      <c r="AG63" s="1014"/>
      <c r="AH63" s="1014"/>
      <c r="AI63" s="1014"/>
      <c r="AJ63" s="1079"/>
      <c r="AK63" s="1080"/>
      <c r="AL63" s="1018"/>
      <c r="AM63" s="1018"/>
      <c r="AN63" s="1018"/>
      <c r="AO63" s="1018"/>
      <c r="AP63" s="1014">
        <v>8892</v>
      </c>
      <c r="AQ63" s="1014"/>
      <c r="AR63" s="1014"/>
      <c r="AS63" s="1014"/>
      <c r="AT63" s="1014"/>
      <c r="AU63" s="1014">
        <v>7333</v>
      </c>
      <c r="AV63" s="1014"/>
      <c r="AW63" s="1014"/>
      <c r="AX63" s="1014"/>
      <c r="AY63" s="1014"/>
      <c r="AZ63" s="1074"/>
      <c r="BA63" s="1074"/>
      <c r="BB63" s="1074"/>
      <c r="BC63" s="1074"/>
      <c r="BD63" s="1074"/>
      <c r="BE63" s="1015"/>
      <c r="BF63" s="1015"/>
      <c r="BG63" s="1015"/>
      <c r="BH63" s="1015"/>
      <c r="BI63" s="1016"/>
      <c r="BJ63" s="1075" t="s">
        <v>392</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415</v>
      </c>
      <c r="B66" s="1051"/>
      <c r="C66" s="1051"/>
      <c r="D66" s="1051"/>
      <c r="E66" s="1051"/>
      <c r="F66" s="1051"/>
      <c r="G66" s="1051"/>
      <c r="H66" s="1051"/>
      <c r="I66" s="1051"/>
      <c r="J66" s="1051"/>
      <c r="K66" s="1051"/>
      <c r="L66" s="1051"/>
      <c r="M66" s="1051"/>
      <c r="N66" s="1051"/>
      <c r="O66" s="1051"/>
      <c r="P66" s="1052"/>
      <c r="Q66" s="1056" t="s">
        <v>416</v>
      </c>
      <c r="R66" s="1057"/>
      <c r="S66" s="1057"/>
      <c r="T66" s="1057"/>
      <c r="U66" s="1058"/>
      <c r="V66" s="1056" t="s">
        <v>417</v>
      </c>
      <c r="W66" s="1057"/>
      <c r="X66" s="1057"/>
      <c r="Y66" s="1057"/>
      <c r="Z66" s="1058"/>
      <c r="AA66" s="1056" t="s">
        <v>418</v>
      </c>
      <c r="AB66" s="1057"/>
      <c r="AC66" s="1057"/>
      <c r="AD66" s="1057"/>
      <c r="AE66" s="1058"/>
      <c r="AF66" s="1062" t="s">
        <v>419</v>
      </c>
      <c r="AG66" s="1063"/>
      <c r="AH66" s="1063"/>
      <c r="AI66" s="1063"/>
      <c r="AJ66" s="1064"/>
      <c r="AK66" s="1056" t="s">
        <v>420</v>
      </c>
      <c r="AL66" s="1051"/>
      <c r="AM66" s="1051"/>
      <c r="AN66" s="1051"/>
      <c r="AO66" s="1052"/>
      <c r="AP66" s="1056" t="s">
        <v>421</v>
      </c>
      <c r="AQ66" s="1057"/>
      <c r="AR66" s="1057"/>
      <c r="AS66" s="1057"/>
      <c r="AT66" s="1058"/>
      <c r="AU66" s="1056" t="s">
        <v>422</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578</v>
      </c>
      <c r="C68" s="1041"/>
      <c r="D68" s="1041"/>
      <c r="E68" s="1041"/>
      <c r="F68" s="1041"/>
      <c r="G68" s="1041"/>
      <c r="H68" s="1041"/>
      <c r="I68" s="1041"/>
      <c r="J68" s="1041"/>
      <c r="K68" s="1041"/>
      <c r="L68" s="1041"/>
      <c r="M68" s="1041"/>
      <c r="N68" s="1041"/>
      <c r="O68" s="1041"/>
      <c r="P68" s="1042"/>
      <c r="Q68" s="1043">
        <v>993</v>
      </c>
      <c r="R68" s="1037"/>
      <c r="S68" s="1037"/>
      <c r="T68" s="1037"/>
      <c r="U68" s="1037"/>
      <c r="V68" s="1037">
        <v>875</v>
      </c>
      <c r="W68" s="1037"/>
      <c r="X68" s="1037"/>
      <c r="Y68" s="1037"/>
      <c r="Z68" s="1037"/>
      <c r="AA68" s="1037">
        <v>118</v>
      </c>
      <c r="AB68" s="1037"/>
      <c r="AC68" s="1037"/>
      <c r="AD68" s="1037"/>
      <c r="AE68" s="1037"/>
      <c r="AF68" s="1037">
        <v>118</v>
      </c>
      <c r="AG68" s="1037"/>
      <c r="AH68" s="1037"/>
      <c r="AI68" s="1037"/>
      <c r="AJ68" s="1037"/>
      <c r="AK68" s="1037" t="s">
        <v>600</v>
      </c>
      <c r="AL68" s="1037"/>
      <c r="AM68" s="1037"/>
      <c r="AN68" s="1037"/>
      <c r="AO68" s="1037"/>
      <c r="AP68" s="1037">
        <v>8</v>
      </c>
      <c r="AQ68" s="1037"/>
      <c r="AR68" s="1037"/>
      <c r="AS68" s="1037"/>
      <c r="AT68" s="1037"/>
      <c r="AU68" s="1037" t="s">
        <v>600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579</v>
      </c>
      <c r="C69" s="1030"/>
      <c r="D69" s="1030"/>
      <c r="E69" s="1030"/>
      <c r="F69" s="1030"/>
      <c r="G69" s="1030"/>
      <c r="H69" s="1030"/>
      <c r="I69" s="1030"/>
      <c r="J69" s="1030"/>
      <c r="K69" s="1030"/>
      <c r="L69" s="1030"/>
      <c r="M69" s="1030"/>
      <c r="N69" s="1030"/>
      <c r="O69" s="1030"/>
      <c r="P69" s="1031"/>
      <c r="Q69" s="1032">
        <v>262</v>
      </c>
      <c r="R69" s="1026"/>
      <c r="S69" s="1026"/>
      <c r="T69" s="1026"/>
      <c r="U69" s="1026"/>
      <c r="V69" s="1026">
        <v>257</v>
      </c>
      <c r="W69" s="1026"/>
      <c r="X69" s="1026"/>
      <c r="Y69" s="1026"/>
      <c r="Z69" s="1026"/>
      <c r="AA69" s="1026">
        <v>5</v>
      </c>
      <c r="AB69" s="1026"/>
      <c r="AC69" s="1026"/>
      <c r="AD69" s="1026"/>
      <c r="AE69" s="1026"/>
      <c r="AF69" s="1026">
        <v>528</v>
      </c>
      <c r="AG69" s="1026"/>
      <c r="AH69" s="1026"/>
      <c r="AI69" s="1026"/>
      <c r="AJ69" s="1026"/>
      <c r="AK69" s="1026">
        <v>80</v>
      </c>
      <c r="AL69" s="1026"/>
      <c r="AM69" s="1026"/>
      <c r="AN69" s="1026"/>
      <c r="AO69" s="1026"/>
      <c r="AP69" s="1026">
        <v>1334</v>
      </c>
      <c r="AQ69" s="1026"/>
      <c r="AR69" s="1026"/>
      <c r="AS69" s="1026"/>
      <c r="AT69" s="1026"/>
      <c r="AU69" s="1026" t="s">
        <v>600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580</v>
      </c>
      <c r="C70" s="1030"/>
      <c r="D70" s="1030"/>
      <c r="E70" s="1030"/>
      <c r="F70" s="1030"/>
      <c r="G70" s="1030"/>
      <c r="H70" s="1030"/>
      <c r="I70" s="1030"/>
      <c r="J70" s="1030"/>
      <c r="K70" s="1030"/>
      <c r="L70" s="1030"/>
      <c r="M70" s="1030"/>
      <c r="N70" s="1030"/>
      <c r="O70" s="1030"/>
      <c r="P70" s="1031"/>
      <c r="Q70" s="1032">
        <v>566</v>
      </c>
      <c r="R70" s="1026"/>
      <c r="S70" s="1026"/>
      <c r="T70" s="1026"/>
      <c r="U70" s="1026"/>
      <c r="V70" s="1026">
        <v>529</v>
      </c>
      <c r="W70" s="1026"/>
      <c r="X70" s="1026"/>
      <c r="Y70" s="1026"/>
      <c r="Z70" s="1026"/>
      <c r="AA70" s="1026">
        <v>37</v>
      </c>
      <c r="AB70" s="1026"/>
      <c r="AC70" s="1026"/>
      <c r="AD70" s="1026"/>
      <c r="AE70" s="1026"/>
      <c r="AF70" s="1026">
        <v>37</v>
      </c>
      <c r="AG70" s="1026"/>
      <c r="AH70" s="1026"/>
      <c r="AI70" s="1026"/>
      <c r="AJ70" s="1026"/>
      <c r="AK70" s="1026" t="s">
        <v>602</v>
      </c>
      <c r="AL70" s="1026"/>
      <c r="AM70" s="1026"/>
      <c r="AN70" s="1026"/>
      <c r="AO70" s="1026"/>
      <c r="AP70" s="1026">
        <v>152</v>
      </c>
      <c r="AQ70" s="1026"/>
      <c r="AR70" s="1026"/>
      <c r="AS70" s="1026"/>
      <c r="AT70" s="1026"/>
      <c r="AU70" s="1026">
        <v>10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581</v>
      </c>
      <c r="C71" s="1030"/>
      <c r="D71" s="1030"/>
      <c r="E71" s="1030"/>
      <c r="F71" s="1030"/>
      <c r="G71" s="1030"/>
      <c r="H71" s="1030"/>
      <c r="I71" s="1030"/>
      <c r="J71" s="1030"/>
      <c r="K71" s="1030"/>
      <c r="L71" s="1030"/>
      <c r="M71" s="1030"/>
      <c r="N71" s="1030"/>
      <c r="O71" s="1030"/>
      <c r="P71" s="1031"/>
      <c r="Q71" s="1032">
        <v>784</v>
      </c>
      <c r="R71" s="1026"/>
      <c r="S71" s="1026"/>
      <c r="T71" s="1026"/>
      <c r="U71" s="1026"/>
      <c r="V71" s="1026">
        <v>730</v>
      </c>
      <c r="W71" s="1026"/>
      <c r="X71" s="1026"/>
      <c r="Y71" s="1026"/>
      <c r="Z71" s="1026"/>
      <c r="AA71" s="1026">
        <v>54</v>
      </c>
      <c r="AB71" s="1026"/>
      <c r="AC71" s="1026"/>
      <c r="AD71" s="1026"/>
      <c r="AE71" s="1026"/>
      <c r="AF71" s="1026">
        <v>54</v>
      </c>
      <c r="AG71" s="1026"/>
      <c r="AH71" s="1026"/>
      <c r="AI71" s="1026"/>
      <c r="AJ71" s="1026"/>
      <c r="AK71" s="1026" t="s">
        <v>600</v>
      </c>
      <c r="AL71" s="1026"/>
      <c r="AM71" s="1026"/>
      <c r="AN71" s="1026"/>
      <c r="AO71" s="1026"/>
      <c r="AP71" s="1026">
        <v>265</v>
      </c>
      <c r="AQ71" s="1026"/>
      <c r="AR71" s="1026"/>
      <c r="AS71" s="1026"/>
      <c r="AT71" s="1026"/>
      <c r="AU71" s="1026" t="s">
        <v>600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582</v>
      </c>
      <c r="C72" s="1030"/>
      <c r="D72" s="1030"/>
      <c r="E72" s="1030"/>
      <c r="F72" s="1030"/>
      <c r="G72" s="1030"/>
      <c r="H72" s="1030"/>
      <c r="I72" s="1030"/>
      <c r="J72" s="1030"/>
      <c r="K72" s="1030"/>
      <c r="L72" s="1030"/>
      <c r="M72" s="1030"/>
      <c r="N72" s="1030"/>
      <c r="O72" s="1030"/>
      <c r="P72" s="1031"/>
      <c r="Q72" s="1032">
        <v>419</v>
      </c>
      <c r="R72" s="1026"/>
      <c r="S72" s="1026"/>
      <c r="T72" s="1026"/>
      <c r="U72" s="1026"/>
      <c r="V72" s="1026">
        <v>356</v>
      </c>
      <c r="W72" s="1026"/>
      <c r="X72" s="1026"/>
      <c r="Y72" s="1026"/>
      <c r="Z72" s="1026"/>
      <c r="AA72" s="1026">
        <v>62</v>
      </c>
      <c r="AB72" s="1026"/>
      <c r="AC72" s="1026"/>
      <c r="AD72" s="1026"/>
      <c r="AE72" s="1026"/>
      <c r="AF72" s="1026">
        <v>62</v>
      </c>
      <c r="AG72" s="1026"/>
      <c r="AH72" s="1026"/>
      <c r="AI72" s="1026"/>
      <c r="AJ72" s="1026"/>
      <c r="AK72" s="1026">
        <v>84</v>
      </c>
      <c r="AL72" s="1026"/>
      <c r="AM72" s="1026"/>
      <c r="AN72" s="1026"/>
      <c r="AO72" s="1026"/>
      <c r="AP72" s="1026" t="s">
        <v>604</v>
      </c>
      <c r="AQ72" s="1026"/>
      <c r="AR72" s="1026"/>
      <c r="AS72" s="1026"/>
      <c r="AT72" s="1026"/>
      <c r="AU72" s="1026" t="s">
        <v>600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583</v>
      </c>
      <c r="C73" s="1030"/>
      <c r="D73" s="1030"/>
      <c r="E73" s="1030"/>
      <c r="F73" s="1030"/>
      <c r="G73" s="1030"/>
      <c r="H73" s="1030"/>
      <c r="I73" s="1030"/>
      <c r="J73" s="1030"/>
      <c r="K73" s="1030"/>
      <c r="L73" s="1030"/>
      <c r="M73" s="1030"/>
      <c r="N73" s="1030"/>
      <c r="O73" s="1030"/>
      <c r="P73" s="1031"/>
      <c r="Q73" s="1032">
        <v>5648</v>
      </c>
      <c r="R73" s="1026"/>
      <c r="S73" s="1026"/>
      <c r="T73" s="1026"/>
      <c r="U73" s="1026"/>
      <c r="V73" s="1026">
        <v>5183</v>
      </c>
      <c r="W73" s="1026"/>
      <c r="X73" s="1026"/>
      <c r="Y73" s="1026"/>
      <c r="Z73" s="1026"/>
      <c r="AA73" s="1026">
        <v>466</v>
      </c>
      <c r="AB73" s="1026"/>
      <c r="AC73" s="1026"/>
      <c r="AD73" s="1026"/>
      <c r="AE73" s="1026"/>
      <c r="AF73" s="1026">
        <v>466</v>
      </c>
      <c r="AG73" s="1026"/>
      <c r="AH73" s="1026"/>
      <c r="AI73" s="1026"/>
      <c r="AJ73" s="1026"/>
      <c r="AK73" s="1026" t="s">
        <v>603</v>
      </c>
      <c r="AL73" s="1026"/>
      <c r="AM73" s="1026"/>
      <c r="AN73" s="1026"/>
      <c r="AO73" s="1026"/>
      <c r="AP73" s="1026" t="s">
        <v>600</v>
      </c>
      <c r="AQ73" s="1026"/>
      <c r="AR73" s="1026"/>
      <c r="AS73" s="1026"/>
      <c r="AT73" s="1026"/>
      <c r="AU73" s="1026" t="s">
        <v>600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584</v>
      </c>
      <c r="C74" s="1030"/>
      <c r="D74" s="1030"/>
      <c r="E74" s="1030"/>
      <c r="F74" s="1030"/>
      <c r="G74" s="1030"/>
      <c r="H74" s="1030"/>
      <c r="I74" s="1030"/>
      <c r="J74" s="1030"/>
      <c r="K74" s="1030"/>
      <c r="L74" s="1030"/>
      <c r="M74" s="1030"/>
      <c r="N74" s="1030"/>
      <c r="O74" s="1030"/>
      <c r="P74" s="1031"/>
      <c r="Q74" s="1032">
        <v>1652</v>
      </c>
      <c r="R74" s="1026"/>
      <c r="S74" s="1026"/>
      <c r="T74" s="1026"/>
      <c r="U74" s="1026"/>
      <c r="V74" s="1026">
        <v>1650</v>
      </c>
      <c r="W74" s="1026"/>
      <c r="X74" s="1026"/>
      <c r="Y74" s="1026"/>
      <c r="Z74" s="1026"/>
      <c r="AA74" s="1026">
        <v>2</v>
      </c>
      <c r="AB74" s="1026"/>
      <c r="AC74" s="1026"/>
      <c r="AD74" s="1026"/>
      <c r="AE74" s="1026"/>
      <c r="AF74" s="1026">
        <v>2</v>
      </c>
      <c r="AG74" s="1026"/>
      <c r="AH74" s="1026"/>
      <c r="AI74" s="1026"/>
      <c r="AJ74" s="1026"/>
      <c r="AK74" s="1026">
        <v>40</v>
      </c>
      <c r="AL74" s="1026"/>
      <c r="AM74" s="1026"/>
      <c r="AN74" s="1026"/>
      <c r="AO74" s="1026"/>
      <c r="AP74" s="1026" t="s">
        <v>600</v>
      </c>
      <c r="AQ74" s="1026"/>
      <c r="AR74" s="1026"/>
      <c r="AS74" s="1026"/>
      <c r="AT74" s="1026"/>
      <c r="AU74" s="1026" t="s">
        <v>600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585</v>
      </c>
      <c r="C75" s="1030"/>
      <c r="D75" s="1030"/>
      <c r="E75" s="1030"/>
      <c r="F75" s="1030"/>
      <c r="G75" s="1030"/>
      <c r="H75" s="1030"/>
      <c r="I75" s="1030"/>
      <c r="J75" s="1030"/>
      <c r="K75" s="1030"/>
      <c r="L75" s="1030"/>
      <c r="M75" s="1030"/>
      <c r="N75" s="1030"/>
      <c r="O75" s="1030"/>
      <c r="P75" s="1031"/>
      <c r="Q75" s="1032">
        <v>3</v>
      </c>
      <c r="R75" s="1026"/>
      <c r="S75" s="1026"/>
      <c r="T75" s="1026"/>
      <c r="U75" s="1026"/>
      <c r="V75" s="1026">
        <v>3</v>
      </c>
      <c r="W75" s="1026"/>
      <c r="X75" s="1026"/>
      <c r="Y75" s="1026"/>
      <c r="Z75" s="1026"/>
      <c r="AA75" s="1026">
        <v>1</v>
      </c>
      <c r="AB75" s="1026"/>
      <c r="AC75" s="1026"/>
      <c r="AD75" s="1026"/>
      <c r="AE75" s="1026"/>
      <c r="AF75" s="1026">
        <v>1</v>
      </c>
      <c r="AG75" s="1026"/>
      <c r="AH75" s="1026"/>
      <c r="AI75" s="1026"/>
      <c r="AJ75" s="1026"/>
      <c r="AK75" s="1026" t="s">
        <v>600</v>
      </c>
      <c r="AL75" s="1026"/>
      <c r="AM75" s="1026"/>
      <c r="AN75" s="1026"/>
      <c r="AO75" s="1026"/>
      <c r="AP75" s="1036" t="s">
        <v>600</v>
      </c>
      <c r="AQ75" s="1034"/>
      <c r="AR75" s="1034"/>
      <c r="AS75" s="1034"/>
      <c r="AT75" s="1035"/>
      <c r="AU75" s="1036" t="s">
        <v>600</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586</v>
      </c>
      <c r="C76" s="1030"/>
      <c r="D76" s="1030"/>
      <c r="E76" s="1030"/>
      <c r="F76" s="1030"/>
      <c r="G76" s="1030"/>
      <c r="H76" s="1030"/>
      <c r="I76" s="1030"/>
      <c r="J76" s="1030"/>
      <c r="K76" s="1030"/>
      <c r="L76" s="1030"/>
      <c r="M76" s="1030"/>
      <c r="N76" s="1030"/>
      <c r="O76" s="1030"/>
      <c r="P76" s="1031"/>
      <c r="Q76" s="1033">
        <v>12</v>
      </c>
      <c r="R76" s="1034"/>
      <c r="S76" s="1034"/>
      <c r="T76" s="1034"/>
      <c r="U76" s="1035"/>
      <c r="V76" s="1036">
        <v>10</v>
      </c>
      <c r="W76" s="1034"/>
      <c r="X76" s="1034"/>
      <c r="Y76" s="1034"/>
      <c r="Z76" s="1035"/>
      <c r="AA76" s="1036">
        <v>2</v>
      </c>
      <c r="AB76" s="1034"/>
      <c r="AC76" s="1034"/>
      <c r="AD76" s="1034"/>
      <c r="AE76" s="1035"/>
      <c r="AF76" s="1036">
        <v>2</v>
      </c>
      <c r="AG76" s="1034"/>
      <c r="AH76" s="1034"/>
      <c r="AI76" s="1034"/>
      <c r="AJ76" s="1035"/>
      <c r="AK76" s="1036" t="s">
        <v>600</v>
      </c>
      <c r="AL76" s="1034"/>
      <c r="AM76" s="1034"/>
      <c r="AN76" s="1034"/>
      <c r="AO76" s="1035"/>
      <c r="AP76" s="1036" t="s">
        <v>600</v>
      </c>
      <c r="AQ76" s="1034"/>
      <c r="AR76" s="1034"/>
      <c r="AS76" s="1034"/>
      <c r="AT76" s="1035"/>
      <c r="AU76" s="1036" t="s">
        <v>600</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587</v>
      </c>
      <c r="C77" s="1030"/>
      <c r="D77" s="1030"/>
      <c r="E77" s="1030"/>
      <c r="F77" s="1030"/>
      <c r="G77" s="1030"/>
      <c r="H77" s="1030"/>
      <c r="I77" s="1030"/>
      <c r="J77" s="1030"/>
      <c r="K77" s="1030"/>
      <c r="L77" s="1030"/>
      <c r="M77" s="1030"/>
      <c r="N77" s="1030"/>
      <c r="O77" s="1030"/>
      <c r="P77" s="1031"/>
      <c r="Q77" s="1033">
        <v>1065</v>
      </c>
      <c r="R77" s="1034"/>
      <c r="S77" s="1034"/>
      <c r="T77" s="1034"/>
      <c r="U77" s="1035"/>
      <c r="V77" s="1036">
        <v>1023</v>
      </c>
      <c r="W77" s="1034"/>
      <c r="X77" s="1034"/>
      <c r="Y77" s="1034"/>
      <c r="Z77" s="1035"/>
      <c r="AA77" s="1036">
        <v>42</v>
      </c>
      <c r="AB77" s="1034"/>
      <c r="AC77" s="1034"/>
      <c r="AD77" s="1034"/>
      <c r="AE77" s="1035"/>
      <c r="AF77" s="1036">
        <v>42</v>
      </c>
      <c r="AG77" s="1034"/>
      <c r="AH77" s="1034"/>
      <c r="AI77" s="1034"/>
      <c r="AJ77" s="1035"/>
      <c r="AK77" s="1036">
        <v>510</v>
      </c>
      <c r="AL77" s="1034"/>
      <c r="AM77" s="1034"/>
      <c r="AN77" s="1034"/>
      <c r="AO77" s="1035"/>
      <c r="AP77" s="1036" t="s">
        <v>600</v>
      </c>
      <c r="AQ77" s="1034"/>
      <c r="AR77" s="1034"/>
      <c r="AS77" s="1034"/>
      <c r="AT77" s="1035"/>
      <c r="AU77" s="1036" t="s">
        <v>600</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588</v>
      </c>
      <c r="C78" s="1030"/>
      <c r="D78" s="1030"/>
      <c r="E78" s="1030"/>
      <c r="F78" s="1030"/>
      <c r="G78" s="1030"/>
      <c r="H78" s="1030"/>
      <c r="I78" s="1030"/>
      <c r="J78" s="1030"/>
      <c r="K78" s="1030"/>
      <c r="L78" s="1030"/>
      <c r="M78" s="1030"/>
      <c r="N78" s="1030"/>
      <c r="O78" s="1030"/>
      <c r="P78" s="1031"/>
      <c r="Q78" s="1033">
        <v>1108</v>
      </c>
      <c r="R78" s="1034"/>
      <c r="S78" s="1034"/>
      <c r="T78" s="1034"/>
      <c r="U78" s="1035"/>
      <c r="V78" s="1036">
        <v>1065</v>
      </c>
      <c r="W78" s="1034"/>
      <c r="X78" s="1034"/>
      <c r="Y78" s="1034"/>
      <c r="Z78" s="1035"/>
      <c r="AA78" s="1036">
        <v>43</v>
      </c>
      <c r="AB78" s="1034"/>
      <c r="AC78" s="1034"/>
      <c r="AD78" s="1034"/>
      <c r="AE78" s="1035"/>
      <c r="AF78" s="1036">
        <v>43</v>
      </c>
      <c r="AG78" s="1034"/>
      <c r="AH78" s="1034"/>
      <c r="AI78" s="1034"/>
      <c r="AJ78" s="1035"/>
      <c r="AK78" s="1026" t="s">
        <v>600</v>
      </c>
      <c r="AL78" s="1026"/>
      <c r="AM78" s="1026"/>
      <c r="AN78" s="1026"/>
      <c r="AO78" s="1026"/>
      <c r="AP78" s="1026" t="s">
        <v>600</v>
      </c>
      <c r="AQ78" s="1026"/>
      <c r="AR78" s="1026"/>
      <c r="AS78" s="1026"/>
      <c r="AT78" s="1026"/>
      <c r="AU78" s="1026" t="s">
        <v>600</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t="s">
        <v>589</v>
      </c>
      <c r="C79" s="1030"/>
      <c r="D79" s="1030"/>
      <c r="E79" s="1030"/>
      <c r="F79" s="1030"/>
      <c r="G79" s="1030"/>
      <c r="H79" s="1030"/>
      <c r="I79" s="1030"/>
      <c r="J79" s="1030"/>
      <c r="K79" s="1030"/>
      <c r="L79" s="1030"/>
      <c r="M79" s="1030"/>
      <c r="N79" s="1030"/>
      <c r="O79" s="1030"/>
      <c r="P79" s="1031"/>
      <c r="Q79" s="1032">
        <v>276261</v>
      </c>
      <c r="R79" s="1026"/>
      <c r="S79" s="1026"/>
      <c r="T79" s="1026"/>
      <c r="U79" s="1026"/>
      <c r="V79" s="1026">
        <v>272197</v>
      </c>
      <c r="W79" s="1026"/>
      <c r="X79" s="1026"/>
      <c r="Y79" s="1026"/>
      <c r="Z79" s="1026"/>
      <c r="AA79" s="1026">
        <v>4064</v>
      </c>
      <c r="AB79" s="1026"/>
      <c r="AC79" s="1026"/>
      <c r="AD79" s="1026"/>
      <c r="AE79" s="1026"/>
      <c r="AF79" s="1026">
        <v>4064</v>
      </c>
      <c r="AG79" s="1026"/>
      <c r="AH79" s="1026"/>
      <c r="AI79" s="1026"/>
      <c r="AJ79" s="1026"/>
      <c r="AK79" s="1026">
        <v>1842</v>
      </c>
      <c r="AL79" s="1026"/>
      <c r="AM79" s="1026"/>
      <c r="AN79" s="1026"/>
      <c r="AO79" s="1026"/>
      <c r="AP79" s="1026" t="s">
        <v>604</v>
      </c>
      <c r="AQ79" s="1026"/>
      <c r="AR79" s="1026"/>
      <c r="AS79" s="1026"/>
      <c r="AT79" s="1026"/>
      <c r="AU79" s="1026" t="s">
        <v>600</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5419</v>
      </c>
      <c r="AG88" s="1014"/>
      <c r="AH88" s="1014"/>
      <c r="AI88" s="1014"/>
      <c r="AJ88" s="1014"/>
      <c r="AK88" s="1018"/>
      <c r="AL88" s="1018"/>
      <c r="AM88" s="1018"/>
      <c r="AN88" s="1018"/>
      <c r="AO88" s="1018"/>
      <c r="AP88" s="1014">
        <v>1759</v>
      </c>
      <c r="AQ88" s="1014"/>
      <c r="AR88" s="1014"/>
      <c r="AS88" s="1014"/>
      <c r="AT88" s="1014"/>
      <c r="AU88" s="1014">
        <v>10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209</v>
      </c>
      <c r="CS102" s="1006"/>
      <c r="CT102" s="1006"/>
      <c r="CU102" s="1006"/>
      <c r="CV102" s="1007"/>
      <c r="CW102" s="1005">
        <v>15</v>
      </c>
      <c r="CX102" s="1006"/>
      <c r="CY102" s="1006"/>
      <c r="CZ102" s="1006"/>
      <c r="DA102" s="1007"/>
      <c r="DB102" s="1005" t="s">
        <v>600</v>
      </c>
      <c r="DC102" s="1006"/>
      <c r="DD102" s="1006"/>
      <c r="DE102" s="1006"/>
      <c r="DF102" s="1007"/>
      <c r="DG102" s="1005" t="s">
        <v>600</v>
      </c>
      <c r="DH102" s="1006"/>
      <c r="DI102" s="1006"/>
      <c r="DJ102" s="1006"/>
      <c r="DK102" s="1007"/>
      <c r="DL102" s="1005">
        <v>120</v>
      </c>
      <c r="DM102" s="1006"/>
      <c r="DN102" s="1006"/>
      <c r="DO102" s="1006"/>
      <c r="DP102" s="1007"/>
      <c r="DQ102" s="1005">
        <v>108</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432</v>
      </c>
      <c r="AB109" s="949"/>
      <c r="AC109" s="949"/>
      <c r="AD109" s="949"/>
      <c r="AE109" s="950"/>
      <c r="AF109" s="951" t="s">
        <v>306</v>
      </c>
      <c r="AG109" s="949"/>
      <c r="AH109" s="949"/>
      <c r="AI109" s="949"/>
      <c r="AJ109" s="950"/>
      <c r="AK109" s="951" t="s">
        <v>305</v>
      </c>
      <c r="AL109" s="949"/>
      <c r="AM109" s="949"/>
      <c r="AN109" s="949"/>
      <c r="AO109" s="950"/>
      <c r="AP109" s="951" t="s">
        <v>433</v>
      </c>
      <c r="AQ109" s="949"/>
      <c r="AR109" s="949"/>
      <c r="AS109" s="949"/>
      <c r="AT109" s="980"/>
      <c r="AU109" s="948" t="s">
        <v>431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432</v>
      </c>
      <c r="BR109" s="949"/>
      <c r="BS109" s="949"/>
      <c r="BT109" s="949"/>
      <c r="BU109" s="950"/>
      <c r="BV109" s="951" t="s">
        <v>306</v>
      </c>
      <c r="BW109" s="949"/>
      <c r="BX109" s="949"/>
      <c r="BY109" s="949"/>
      <c r="BZ109" s="950"/>
      <c r="CA109" s="951" t="s">
        <v>305</v>
      </c>
      <c r="CB109" s="949"/>
      <c r="CC109" s="949"/>
      <c r="CD109" s="949"/>
      <c r="CE109" s="950"/>
      <c r="CF109" s="987" t="s">
        <v>433</v>
      </c>
      <c r="CG109" s="987"/>
      <c r="CH109" s="987"/>
      <c r="CI109" s="987"/>
      <c r="CJ109" s="987"/>
      <c r="CK109" s="951" t="s">
        <v>434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432</v>
      </c>
      <c r="DH109" s="949"/>
      <c r="DI109" s="949"/>
      <c r="DJ109" s="949"/>
      <c r="DK109" s="950"/>
      <c r="DL109" s="951" t="s">
        <v>306</v>
      </c>
      <c r="DM109" s="949"/>
      <c r="DN109" s="949"/>
      <c r="DO109" s="949"/>
      <c r="DP109" s="950"/>
      <c r="DQ109" s="951" t="s">
        <v>305</v>
      </c>
      <c r="DR109" s="949"/>
      <c r="DS109" s="949"/>
      <c r="DT109" s="949"/>
      <c r="DU109" s="950"/>
      <c r="DV109" s="951" t="s">
        <v>433</v>
      </c>
      <c r="DW109" s="949"/>
      <c r="DX109" s="949"/>
      <c r="DY109" s="949"/>
      <c r="DZ109" s="980"/>
    </row>
    <row r="110" spans="1:131" s="247" customFormat="1" ht="26.25" customHeight="1" x14ac:dyDescent="0.15">
      <c r="A110" s="851" t="s">
        <v>435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2275817</v>
      </c>
      <c r="AB110" s="942"/>
      <c r="AC110" s="942"/>
      <c r="AD110" s="942"/>
      <c r="AE110" s="943"/>
      <c r="AF110" s="944">
        <v>1977894</v>
      </c>
      <c r="AG110" s="942"/>
      <c r="AH110" s="942"/>
      <c r="AI110" s="942"/>
      <c r="AJ110" s="943"/>
      <c r="AK110" s="944">
        <v>2045810</v>
      </c>
      <c r="AL110" s="942"/>
      <c r="AM110" s="942"/>
      <c r="AN110" s="942"/>
      <c r="AO110" s="943"/>
      <c r="AP110" s="945">
        <v>35.200000000000003</v>
      </c>
      <c r="AQ110" s="946"/>
      <c r="AR110" s="946"/>
      <c r="AS110" s="946"/>
      <c r="AT110" s="947"/>
      <c r="AU110" s="981" t="s">
        <v>73</v>
      </c>
      <c r="AV110" s="982"/>
      <c r="AW110" s="982"/>
      <c r="AX110" s="982"/>
      <c r="AY110" s="982"/>
      <c r="AZ110" s="907" t="s">
        <v>436</v>
      </c>
      <c r="BA110" s="852"/>
      <c r="BB110" s="852"/>
      <c r="BC110" s="852"/>
      <c r="BD110" s="852"/>
      <c r="BE110" s="852"/>
      <c r="BF110" s="852"/>
      <c r="BG110" s="852"/>
      <c r="BH110" s="852"/>
      <c r="BI110" s="852"/>
      <c r="BJ110" s="852"/>
      <c r="BK110" s="852"/>
      <c r="BL110" s="852"/>
      <c r="BM110" s="852"/>
      <c r="BN110" s="852"/>
      <c r="BO110" s="852"/>
      <c r="BP110" s="853"/>
      <c r="BQ110" s="908">
        <v>17097244</v>
      </c>
      <c r="BR110" s="889"/>
      <c r="BS110" s="889"/>
      <c r="BT110" s="889"/>
      <c r="BU110" s="889"/>
      <c r="BV110" s="889">
        <v>15903723</v>
      </c>
      <c r="BW110" s="889"/>
      <c r="BX110" s="889"/>
      <c r="BY110" s="889"/>
      <c r="BZ110" s="889"/>
      <c r="CA110" s="889">
        <v>15437384</v>
      </c>
      <c r="CB110" s="889"/>
      <c r="CC110" s="889"/>
      <c r="CD110" s="889"/>
      <c r="CE110" s="889"/>
      <c r="CF110" s="913">
        <v>265.8</v>
      </c>
      <c r="CG110" s="914"/>
      <c r="CH110" s="914"/>
      <c r="CI110" s="914"/>
      <c r="CJ110" s="914"/>
      <c r="CK110" s="977" t="s">
        <v>437</v>
      </c>
      <c r="CL110" s="863"/>
      <c r="CM110" s="938" t="s">
        <v>438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129</v>
      </c>
      <c r="DH110" s="889"/>
      <c r="DI110" s="889"/>
      <c r="DJ110" s="889"/>
      <c r="DK110" s="889"/>
      <c r="DL110" s="889" t="s">
        <v>129</v>
      </c>
      <c r="DM110" s="889"/>
      <c r="DN110" s="889"/>
      <c r="DO110" s="889"/>
      <c r="DP110" s="889"/>
      <c r="DQ110" s="889" t="s">
        <v>392</v>
      </c>
      <c r="DR110" s="889"/>
      <c r="DS110" s="889"/>
      <c r="DT110" s="889"/>
      <c r="DU110" s="889"/>
      <c r="DV110" s="890" t="s">
        <v>129</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392</v>
      </c>
      <c r="AB111" s="970"/>
      <c r="AC111" s="970"/>
      <c r="AD111" s="970"/>
      <c r="AE111" s="971"/>
      <c r="AF111" s="972" t="s">
        <v>392</v>
      </c>
      <c r="AG111" s="970"/>
      <c r="AH111" s="970"/>
      <c r="AI111" s="970"/>
      <c r="AJ111" s="971"/>
      <c r="AK111" s="972" t="s">
        <v>129</v>
      </c>
      <c r="AL111" s="970"/>
      <c r="AM111" s="970"/>
      <c r="AN111" s="970"/>
      <c r="AO111" s="971"/>
      <c r="AP111" s="973" t="s">
        <v>392</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v>4040</v>
      </c>
      <c r="BR111" s="861"/>
      <c r="BS111" s="861"/>
      <c r="BT111" s="861"/>
      <c r="BU111" s="861"/>
      <c r="BV111" s="861">
        <v>1031</v>
      </c>
      <c r="BW111" s="861"/>
      <c r="BX111" s="861"/>
      <c r="BY111" s="861"/>
      <c r="BZ111" s="861"/>
      <c r="CA111" s="861" t="s">
        <v>392</v>
      </c>
      <c r="CB111" s="861"/>
      <c r="CC111" s="861"/>
      <c r="CD111" s="861"/>
      <c r="CE111" s="861"/>
      <c r="CF111" s="922" t="s">
        <v>392</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392</v>
      </c>
      <c r="DH111" s="861"/>
      <c r="DI111" s="861"/>
      <c r="DJ111" s="861"/>
      <c r="DK111" s="861"/>
      <c r="DL111" s="861" t="s">
        <v>392</v>
      </c>
      <c r="DM111" s="861"/>
      <c r="DN111" s="861"/>
      <c r="DO111" s="861"/>
      <c r="DP111" s="861"/>
      <c r="DQ111" s="861" t="s">
        <v>392</v>
      </c>
      <c r="DR111" s="861"/>
      <c r="DS111" s="861"/>
      <c r="DT111" s="861"/>
      <c r="DU111" s="861"/>
      <c r="DV111" s="838" t="s">
        <v>392</v>
      </c>
      <c r="DW111" s="838"/>
      <c r="DX111" s="838"/>
      <c r="DY111" s="838"/>
      <c r="DZ111" s="839"/>
    </row>
    <row r="112" spans="1:131" s="247" customFormat="1" ht="26.25" customHeight="1" x14ac:dyDescent="0.15">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129</v>
      </c>
      <c r="AB112" s="824"/>
      <c r="AC112" s="824"/>
      <c r="AD112" s="824"/>
      <c r="AE112" s="825"/>
      <c r="AF112" s="826" t="s">
        <v>392</v>
      </c>
      <c r="AG112" s="824"/>
      <c r="AH112" s="824"/>
      <c r="AI112" s="824"/>
      <c r="AJ112" s="825"/>
      <c r="AK112" s="826" t="s">
        <v>129</v>
      </c>
      <c r="AL112" s="824"/>
      <c r="AM112" s="824"/>
      <c r="AN112" s="824"/>
      <c r="AO112" s="825"/>
      <c r="AP112" s="871" t="s">
        <v>129</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8411851</v>
      </c>
      <c r="BR112" s="861"/>
      <c r="BS112" s="861"/>
      <c r="BT112" s="861"/>
      <c r="BU112" s="861"/>
      <c r="BV112" s="861">
        <v>7847078</v>
      </c>
      <c r="BW112" s="861"/>
      <c r="BX112" s="861"/>
      <c r="BY112" s="861"/>
      <c r="BZ112" s="861"/>
      <c r="CA112" s="861">
        <v>7332999</v>
      </c>
      <c r="CB112" s="861"/>
      <c r="CC112" s="861"/>
      <c r="CD112" s="861"/>
      <c r="CE112" s="861"/>
      <c r="CF112" s="922">
        <v>126.3</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129</v>
      </c>
      <c r="DH112" s="861"/>
      <c r="DI112" s="861"/>
      <c r="DJ112" s="861"/>
      <c r="DK112" s="861"/>
      <c r="DL112" s="861" t="s">
        <v>129</v>
      </c>
      <c r="DM112" s="861"/>
      <c r="DN112" s="861"/>
      <c r="DO112" s="861"/>
      <c r="DP112" s="861"/>
      <c r="DQ112" s="861" t="s">
        <v>392</v>
      </c>
      <c r="DR112" s="861"/>
      <c r="DS112" s="861"/>
      <c r="DT112" s="861"/>
      <c r="DU112" s="861"/>
      <c r="DV112" s="838" t="s">
        <v>129</v>
      </c>
      <c r="DW112" s="838"/>
      <c r="DX112" s="838"/>
      <c r="DY112" s="838"/>
      <c r="DZ112" s="839"/>
    </row>
    <row r="113" spans="1:130" s="247" customFormat="1" ht="26.25" customHeight="1" x14ac:dyDescent="0.15">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704143</v>
      </c>
      <c r="AB113" s="970"/>
      <c r="AC113" s="970"/>
      <c r="AD113" s="970"/>
      <c r="AE113" s="971"/>
      <c r="AF113" s="972">
        <v>837946</v>
      </c>
      <c r="AG113" s="970"/>
      <c r="AH113" s="970"/>
      <c r="AI113" s="970"/>
      <c r="AJ113" s="971"/>
      <c r="AK113" s="972">
        <v>847005</v>
      </c>
      <c r="AL113" s="970"/>
      <c r="AM113" s="970"/>
      <c r="AN113" s="970"/>
      <c r="AO113" s="971"/>
      <c r="AP113" s="973">
        <v>14.6</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12883</v>
      </c>
      <c r="BR113" s="861"/>
      <c r="BS113" s="861"/>
      <c r="BT113" s="861"/>
      <c r="BU113" s="861"/>
      <c r="BV113" s="861">
        <v>12244</v>
      </c>
      <c r="BW113" s="861"/>
      <c r="BX113" s="861"/>
      <c r="BY113" s="861"/>
      <c r="BZ113" s="861"/>
      <c r="CA113" s="861">
        <v>6357</v>
      </c>
      <c r="CB113" s="861"/>
      <c r="CC113" s="861"/>
      <c r="CD113" s="861"/>
      <c r="CE113" s="861"/>
      <c r="CF113" s="922">
        <v>0.1</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392</v>
      </c>
      <c r="DH113" s="824"/>
      <c r="DI113" s="824"/>
      <c r="DJ113" s="824"/>
      <c r="DK113" s="825"/>
      <c r="DL113" s="826" t="s">
        <v>129</v>
      </c>
      <c r="DM113" s="824"/>
      <c r="DN113" s="824"/>
      <c r="DO113" s="824"/>
      <c r="DP113" s="825"/>
      <c r="DQ113" s="826" t="s">
        <v>392</v>
      </c>
      <c r="DR113" s="824"/>
      <c r="DS113" s="824"/>
      <c r="DT113" s="824"/>
      <c r="DU113" s="825"/>
      <c r="DV113" s="871" t="s">
        <v>392</v>
      </c>
      <c r="DW113" s="872"/>
      <c r="DX113" s="872"/>
      <c r="DY113" s="872"/>
      <c r="DZ113" s="873"/>
    </row>
    <row r="114" spans="1:130" s="247" customFormat="1" ht="26.25" customHeight="1" x14ac:dyDescent="0.15">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1999</v>
      </c>
      <c r="AB114" s="824"/>
      <c r="AC114" s="824"/>
      <c r="AD114" s="824"/>
      <c r="AE114" s="825"/>
      <c r="AF114" s="826" t="s">
        <v>129</v>
      </c>
      <c r="AG114" s="824"/>
      <c r="AH114" s="824"/>
      <c r="AI114" s="824"/>
      <c r="AJ114" s="825"/>
      <c r="AK114" s="826" t="s">
        <v>129</v>
      </c>
      <c r="AL114" s="824"/>
      <c r="AM114" s="824"/>
      <c r="AN114" s="824"/>
      <c r="AO114" s="825"/>
      <c r="AP114" s="871" t="s">
        <v>129</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2767183</v>
      </c>
      <c r="BR114" s="861"/>
      <c r="BS114" s="861"/>
      <c r="BT114" s="861"/>
      <c r="BU114" s="861"/>
      <c r="BV114" s="861">
        <v>2732601</v>
      </c>
      <c r="BW114" s="861"/>
      <c r="BX114" s="861"/>
      <c r="BY114" s="861"/>
      <c r="BZ114" s="861"/>
      <c r="CA114" s="861">
        <v>2700745</v>
      </c>
      <c r="CB114" s="861"/>
      <c r="CC114" s="861"/>
      <c r="CD114" s="861"/>
      <c r="CE114" s="861"/>
      <c r="CF114" s="922">
        <v>46.5</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129</v>
      </c>
      <c r="DH114" s="824"/>
      <c r="DI114" s="824"/>
      <c r="DJ114" s="824"/>
      <c r="DK114" s="825"/>
      <c r="DL114" s="826" t="s">
        <v>392</v>
      </c>
      <c r="DM114" s="824"/>
      <c r="DN114" s="824"/>
      <c r="DO114" s="824"/>
      <c r="DP114" s="825"/>
      <c r="DQ114" s="826" t="s">
        <v>392</v>
      </c>
      <c r="DR114" s="824"/>
      <c r="DS114" s="824"/>
      <c r="DT114" s="824"/>
      <c r="DU114" s="825"/>
      <c r="DV114" s="871" t="s">
        <v>392</v>
      </c>
      <c r="DW114" s="872"/>
      <c r="DX114" s="872"/>
      <c r="DY114" s="872"/>
      <c r="DZ114" s="873"/>
    </row>
    <row r="115" spans="1:130" s="247" customFormat="1" ht="26.25" customHeight="1" x14ac:dyDescent="0.15">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1010</v>
      </c>
      <c r="AB115" s="970"/>
      <c r="AC115" s="970"/>
      <c r="AD115" s="970"/>
      <c r="AE115" s="971"/>
      <c r="AF115" s="972">
        <v>1010</v>
      </c>
      <c r="AG115" s="970"/>
      <c r="AH115" s="970"/>
      <c r="AI115" s="970"/>
      <c r="AJ115" s="971"/>
      <c r="AK115" s="972">
        <v>1010</v>
      </c>
      <c r="AL115" s="970"/>
      <c r="AM115" s="970"/>
      <c r="AN115" s="970"/>
      <c r="AO115" s="971"/>
      <c r="AP115" s="973">
        <v>0</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v>14509</v>
      </c>
      <c r="BR115" s="861"/>
      <c r="BS115" s="861"/>
      <c r="BT115" s="861"/>
      <c r="BU115" s="861"/>
      <c r="BV115" s="861">
        <v>120481</v>
      </c>
      <c r="BW115" s="861"/>
      <c r="BX115" s="861"/>
      <c r="BY115" s="861"/>
      <c r="BZ115" s="861"/>
      <c r="CA115" s="861">
        <v>107793</v>
      </c>
      <c r="CB115" s="861"/>
      <c r="CC115" s="861"/>
      <c r="CD115" s="861"/>
      <c r="CE115" s="861"/>
      <c r="CF115" s="922">
        <v>1.9</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129</v>
      </c>
      <c r="DH115" s="824"/>
      <c r="DI115" s="824"/>
      <c r="DJ115" s="824"/>
      <c r="DK115" s="825"/>
      <c r="DL115" s="826" t="s">
        <v>129</v>
      </c>
      <c r="DM115" s="824"/>
      <c r="DN115" s="824"/>
      <c r="DO115" s="824"/>
      <c r="DP115" s="825"/>
      <c r="DQ115" s="826" t="s">
        <v>392</v>
      </c>
      <c r="DR115" s="824"/>
      <c r="DS115" s="824"/>
      <c r="DT115" s="824"/>
      <c r="DU115" s="825"/>
      <c r="DV115" s="871" t="s">
        <v>129</v>
      </c>
      <c r="DW115" s="872"/>
      <c r="DX115" s="872"/>
      <c r="DY115" s="872"/>
      <c r="DZ115" s="873"/>
    </row>
    <row r="116" spans="1:130" s="247" customFormat="1" ht="26.25" customHeight="1" x14ac:dyDescent="0.15">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74</v>
      </c>
      <c r="AB116" s="824"/>
      <c r="AC116" s="824"/>
      <c r="AD116" s="824"/>
      <c r="AE116" s="825"/>
      <c r="AF116" s="826">
        <v>358</v>
      </c>
      <c r="AG116" s="824"/>
      <c r="AH116" s="824"/>
      <c r="AI116" s="824"/>
      <c r="AJ116" s="825"/>
      <c r="AK116" s="826">
        <v>1953</v>
      </c>
      <c r="AL116" s="824"/>
      <c r="AM116" s="824"/>
      <c r="AN116" s="824"/>
      <c r="AO116" s="825"/>
      <c r="AP116" s="871">
        <v>0</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392</v>
      </c>
      <c r="BR116" s="861"/>
      <c r="BS116" s="861"/>
      <c r="BT116" s="861"/>
      <c r="BU116" s="861"/>
      <c r="BV116" s="861" t="s">
        <v>129</v>
      </c>
      <c r="BW116" s="861"/>
      <c r="BX116" s="861"/>
      <c r="BY116" s="861"/>
      <c r="BZ116" s="861"/>
      <c r="CA116" s="861" t="s">
        <v>392</v>
      </c>
      <c r="CB116" s="861"/>
      <c r="CC116" s="861"/>
      <c r="CD116" s="861"/>
      <c r="CE116" s="861"/>
      <c r="CF116" s="922" t="s">
        <v>129</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4040</v>
      </c>
      <c r="DH116" s="824"/>
      <c r="DI116" s="824"/>
      <c r="DJ116" s="824"/>
      <c r="DK116" s="825"/>
      <c r="DL116" s="826">
        <v>1031</v>
      </c>
      <c r="DM116" s="824"/>
      <c r="DN116" s="824"/>
      <c r="DO116" s="824"/>
      <c r="DP116" s="825"/>
      <c r="DQ116" s="826" t="s">
        <v>129</v>
      </c>
      <c r="DR116" s="824"/>
      <c r="DS116" s="824"/>
      <c r="DT116" s="824"/>
      <c r="DU116" s="825"/>
      <c r="DV116" s="871" t="s">
        <v>129</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2983043</v>
      </c>
      <c r="AB117" s="956"/>
      <c r="AC117" s="956"/>
      <c r="AD117" s="956"/>
      <c r="AE117" s="957"/>
      <c r="AF117" s="958">
        <v>2817208</v>
      </c>
      <c r="AG117" s="956"/>
      <c r="AH117" s="956"/>
      <c r="AI117" s="956"/>
      <c r="AJ117" s="957"/>
      <c r="AK117" s="958">
        <v>2895778</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129</v>
      </c>
      <c r="BR117" s="861"/>
      <c r="BS117" s="861"/>
      <c r="BT117" s="861"/>
      <c r="BU117" s="861"/>
      <c r="BV117" s="861" t="s">
        <v>129</v>
      </c>
      <c r="BW117" s="861"/>
      <c r="BX117" s="861"/>
      <c r="BY117" s="861"/>
      <c r="BZ117" s="861"/>
      <c r="CA117" s="861" t="s">
        <v>129</v>
      </c>
      <c r="CB117" s="861"/>
      <c r="CC117" s="861"/>
      <c r="CD117" s="861"/>
      <c r="CE117" s="861"/>
      <c r="CF117" s="922" t="s">
        <v>392</v>
      </c>
      <c r="CG117" s="923"/>
      <c r="CH117" s="923"/>
      <c r="CI117" s="923"/>
      <c r="CJ117" s="923"/>
      <c r="CK117" s="978"/>
      <c r="CL117" s="865"/>
      <c r="CM117" s="868" t="s">
        <v>460</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129</v>
      </c>
      <c r="DH117" s="824"/>
      <c r="DI117" s="824"/>
      <c r="DJ117" s="824"/>
      <c r="DK117" s="825"/>
      <c r="DL117" s="826" t="s">
        <v>392</v>
      </c>
      <c r="DM117" s="824"/>
      <c r="DN117" s="824"/>
      <c r="DO117" s="824"/>
      <c r="DP117" s="825"/>
      <c r="DQ117" s="826" t="s">
        <v>392</v>
      </c>
      <c r="DR117" s="824"/>
      <c r="DS117" s="824"/>
      <c r="DT117" s="824"/>
      <c r="DU117" s="825"/>
      <c r="DV117" s="871" t="s">
        <v>129</v>
      </c>
      <c r="DW117" s="872"/>
      <c r="DX117" s="872"/>
      <c r="DY117" s="872"/>
      <c r="DZ117" s="873"/>
    </row>
    <row r="118" spans="1:130" s="247" customFormat="1" ht="26.25" customHeight="1" x14ac:dyDescent="0.15">
      <c r="A118" s="948" t="s">
        <v>434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432</v>
      </c>
      <c r="AB118" s="949"/>
      <c r="AC118" s="949"/>
      <c r="AD118" s="949"/>
      <c r="AE118" s="950"/>
      <c r="AF118" s="951" t="s">
        <v>306</v>
      </c>
      <c r="AG118" s="949"/>
      <c r="AH118" s="949"/>
      <c r="AI118" s="949"/>
      <c r="AJ118" s="950"/>
      <c r="AK118" s="951" t="s">
        <v>305</v>
      </c>
      <c r="AL118" s="949"/>
      <c r="AM118" s="949"/>
      <c r="AN118" s="949"/>
      <c r="AO118" s="950"/>
      <c r="AP118" s="952" t="s">
        <v>433</v>
      </c>
      <c r="AQ118" s="953"/>
      <c r="AR118" s="953"/>
      <c r="AS118" s="953"/>
      <c r="AT118" s="954"/>
      <c r="AU118" s="983"/>
      <c r="AV118" s="984"/>
      <c r="AW118" s="984"/>
      <c r="AX118" s="984"/>
      <c r="AY118" s="984"/>
      <c r="AZ118" s="926" t="s">
        <v>461</v>
      </c>
      <c r="BA118" s="927"/>
      <c r="BB118" s="927"/>
      <c r="BC118" s="927"/>
      <c r="BD118" s="927"/>
      <c r="BE118" s="927"/>
      <c r="BF118" s="927"/>
      <c r="BG118" s="927"/>
      <c r="BH118" s="927"/>
      <c r="BI118" s="927"/>
      <c r="BJ118" s="927"/>
      <c r="BK118" s="927"/>
      <c r="BL118" s="927"/>
      <c r="BM118" s="927"/>
      <c r="BN118" s="927"/>
      <c r="BO118" s="927"/>
      <c r="BP118" s="928"/>
      <c r="BQ118" s="929" t="s">
        <v>392</v>
      </c>
      <c r="BR118" s="892"/>
      <c r="BS118" s="892"/>
      <c r="BT118" s="892"/>
      <c r="BU118" s="892"/>
      <c r="BV118" s="892" t="s">
        <v>392</v>
      </c>
      <c r="BW118" s="892"/>
      <c r="BX118" s="892"/>
      <c r="BY118" s="892"/>
      <c r="BZ118" s="892"/>
      <c r="CA118" s="892" t="s">
        <v>392</v>
      </c>
      <c r="CB118" s="892"/>
      <c r="CC118" s="892"/>
      <c r="CD118" s="892"/>
      <c r="CE118" s="892"/>
      <c r="CF118" s="922" t="s">
        <v>392</v>
      </c>
      <c r="CG118" s="923"/>
      <c r="CH118" s="923"/>
      <c r="CI118" s="923"/>
      <c r="CJ118" s="923"/>
      <c r="CK118" s="978"/>
      <c r="CL118" s="865"/>
      <c r="CM118" s="868" t="s">
        <v>462</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129</v>
      </c>
      <c r="DH118" s="824"/>
      <c r="DI118" s="824"/>
      <c r="DJ118" s="824"/>
      <c r="DK118" s="825"/>
      <c r="DL118" s="826" t="s">
        <v>392</v>
      </c>
      <c r="DM118" s="824"/>
      <c r="DN118" s="824"/>
      <c r="DO118" s="824"/>
      <c r="DP118" s="825"/>
      <c r="DQ118" s="826" t="s">
        <v>392</v>
      </c>
      <c r="DR118" s="824"/>
      <c r="DS118" s="824"/>
      <c r="DT118" s="824"/>
      <c r="DU118" s="825"/>
      <c r="DV118" s="871" t="s">
        <v>392</v>
      </c>
      <c r="DW118" s="872"/>
      <c r="DX118" s="872"/>
      <c r="DY118" s="872"/>
      <c r="DZ118" s="873"/>
    </row>
    <row r="119" spans="1:130" s="247" customFormat="1" ht="26.25" customHeight="1" x14ac:dyDescent="0.15">
      <c r="A119" s="862" t="s">
        <v>437</v>
      </c>
      <c r="B119" s="863"/>
      <c r="C119" s="938" t="s">
        <v>438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392</v>
      </c>
      <c r="AB119" s="942"/>
      <c r="AC119" s="942"/>
      <c r="AD119" s="942"/>
      <c r="AE119" s="943"/>
      <c r="AF119" s="944" t="s">
        <v>129</v>
      </c>
      <c r="AG119" s="942"/>
      <c r="AH119" s="942"/>
      <c r="AI119" s="942"/>
      <c r="AJ119" s="943"/>
      <c r="AK119" s="944" t="s">
        <v>392</v>
      </c>
      <c r="AL119" s="942"/>
      <c r="AM119" s="942"/>
      <c r="AN119" s="942"/>
      <c r="AO119" s="943"/>
      <c r="AP119" s="945" t="s">
        <v>392</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463</v>
      </c>
      <c r="BP119" s="925"/>
      <c r="BQ119" s="929">
        <v>28307710</v>
      </c>
      <c r="BR119" s="892"/>
      <c r="BS119" s="892"/>
      <c r="BT119" s="892"/>
      <c r="BU119" s="892"/>
      <c r="BV119" s="892">
        <v>26617158</v>
      </c>
      <c r="BW119" s="892"/>
      <c r="BX119" s="892"/>
      <c r="BY119" s="892"/>
      <c r="BZ119" s="892"/>
      <c r="CA119" s="892">
        <v>25585278</v>
      </c>
      <c r="CB119" s="892"/>
      <c r="CC119" s="892"/>
      <c r="CD119" s="892"/>
      <c r="CE119" s="892"/>
      <c r="CF119" s="790"/>
      <c r="CG119" s="791"/>
      <c r="CH119" s="791"/>
      <c r="CI119" s="791"/>
      <c r="CJ119" s="881"/>
      <c r="CK119" s="979"/>
      <c r="CL119" s="867"/>
      <c r="CM119" s="885" t="s">
        <v>464</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392</v>
      </c>
      <c r="DH119" s="807"/>
      <c r="DI119" s="807"/>
      <c r="DJ119" s="807"/>
      <c r="DK119" s="808"/>
      <c r="DL119" s="809" t="s">
        <v>392</v>
      </c>
      <c r="DM119" s="807"/>
      <c r="DN119" s="807"/>
      <c r="DO119" s="807"/>
      <c r="DP119" s="808"/>
      <c r="DQ119" s="809" t="s">
        <v>392</v>
      </c>
      <c r="DR119" s="807"/>
      <c r="DS119" s="807"/>
      <c r="DT119" s="807"/>
      <c r="DU119" s="808"/>
      <c r="DV119" s="895" t="s">
        <v>392</v>
      </c>
      <c r="DW119" s="896"/>
      <c r="DX119" s="896"/>
      <c r="DY119" s="896"/>
      <c r="DZ119" s="897"/>
    </row>
    <row r="120" spans="1:130" s="247" customFormat="1" ht="26.25" customHeight="1" x14ac:dyDescent="0.15">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129</v>
      </c>
      <c r="AB120" s="824"/>
      <c r="AC120" s="824"/>
      <c r="AD120" s="824"/>
      <c r="AE120" s="825"/>
      <c r="AF120" s="826" t="s">
        <v>129</v>
      </c>
      <c r="AG120" s="824"/>
      <c r="AH120" s="824"/>
      <c r="AI120" s="824"/>
      <c r="AJ120" s="825"/>
      <c r="AK120" s="826" t="s">
        <v>392</v>
      </c>
      <c r="AL120" s="824"/>
      <c r="AM120" s="824"/>
      <c r="AN120" s="824"/>
      <c r="AO120" s="825"/>
      <c r="AP120" s="871" t="s">
        <v>129</v>
      </c>
      <c r="AQ120" s="872"/>
      <c r="AR120" s="872"/>
      <c r="AS120" s="872"/>
      <c r="AT120" s="873"/>
      <c r="AU120" s="930" t="s">
        <v>465</v>
      </c>
      <c r="AV120" s="931"/>
      <c r="AW120" s="931"/>
      <c r="AX120" s="931"/>
      <c r="AY120" s="932"/>
      <c r="AZ120" s="907" t="s">
        <v>466</v>
      </c>
      <c r="BA120" s="852"/>
      <c r="BB120" s="852"/>
      <c r="BC120" s="852"/>
      <c r="BD120" s="852"/>
      <c r="BE120" s="852"/>
      <c r="BF120" s="852"/>
      <c r="BG120" s="852"/>
      <c r="BH120" s="852"/>
      <c r="BI120" s="852"/>
      <c r="BJ120" s="852"/>
      <c r="BK120" s="852"/>
      <c r="BL120" s="852"/>
      <c r="BM120" s="852"/>
      <c r="BN120" s="852"/>
      <c r="BO120" s="852"/>
      <c r="BP120" s="853"/>
      <c r="BQ120" s="908">
        <v>2687421</v>
      </c>
      <c r="BR120" s="889"/>
      <c r="BS120" s="889"/>
      <c r="BT120" s="889"/>
      <c r="BU120" s="889"/>
      <c r="BV120" s="889">
        <v>3074045</v>
      </c>
      <c r="BW120" s="889"/>
      <c r="BX120" s="889"/>
      <c r="BY120" s="889"/>
      <c r="BZ120" s="889"/>
      <c r="CA120" s="889">
        <v>3560533</v>
      </c>
      <c r="CB120" s="889"/>
      <c r="CC120" s="889"/>
      <c r="CD120" s="889"/>
      <c r="CE120" s="889"/>
      <c r="CF120" s="913">
        <v>61.3</v>
      </c>
      <c r="CG120" s="914"/>
      <c r="CH120" s="914"/>
      <c r="CI120" s="914"/>
      <c r="CJ120" s="914"/>
      <c r="CK120" s="915" t="s">
        <v>467</v>
      </c>
      <c r="CL120" s="899"/>
      <c r="CM120" s="899"/>
      <c r="CN120" s="899"/>
      <c r="CO120" s="900"/>
      <c r="CP120" s="919" t="s">
        <v>468</v>
      </c>
      <c r="CQ120" s="920"/>
      <c r="CR120" s="920"/>
      <c r="CS120" s="920"/>
      <c r="CT120" s="920"/>
      <c r="CU120" s="920"/>
      <c r="CV120" s="920"/>
      <c r="CW120" s="920"/>
      <c r="CX120" s="920"/>
      <c r="CY120" s="920"/>
      <c r="CZ120" s="920"/>
      <c r="DA120" s="920"/>
      <c r="DB120" s="920"/>
      <c r="DC120" s="920"/>
      <c r="DD120" s="920"/>
      <c r="DE120" s="920"/>
      <c r="DF120" s="921"/>
      <c r="DG120" s="908">
        <v>4069472</v>
      </c>
      <c r="DH120" s="889"/>
      <c r="DI120" s="889"/>
      <c r="DJ120" s="889"/>
      <c r="DK120" s="889"/>
      <c r="DL120" s="889">
        <v>3857685</v>
      </c>
      <c r="DM120" s="889"/>
      <c r="DN120" s="889"/>
      <c r="DO120" s="889"/>
      <c r="DP120" s="889"/>
      <c r="DQ120" s="889">
        <v>3656159</v>
      </c>
      <c r="DR120" s="889"/>
      <c r="DS120" s="889"/>
      <c r="DT120" s="889"/>
      <c r="DU120" s="889"/>
      <c r="DV120" s="890">
        <v>63</v>
      </c>
      <c r="DW120" s="890"/>
      <c r="DX120" s="890"/>
      <c r="DY120" s="890"/>
      <c r="DZ120" s="891"/>
    </row>
    <row r="121" spans="1:130" s="247" customFormat="1" ht="26.25" customHeight="1" x14ac:dyDescent="0.15">
      <c r="A121" s="864"/>
      <c r="B121" s="865"/>
      <c r="C121" s="910" t="s">
        <v>469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129</v>
      </c>
      <c r="AB121" s="824"/>
      <c r="AC121" s="824"/>
      <c r="AD121" s="824"/>
      <c r="AE121" s="825"/>
      <c r="AF121" s="826" t="s">
        <v>392</v>
      </c>
      <c r="AG121" s="824"/>
      <c r="AH121" s="824"/>
      <c r="AI121" s="824"/>
      <c r="AJ121" s="825"/>
      <c r="AK121" s="826" t="s">
        <v>129</v>
      </c>
      <c r="AL121" s="824"/>
      <c r="AM121" s="824"/>
      <c r="AN121" s="824"/>
      <c r="AO121" s="825"/>
      <c r="AP121" s="871" t="s">
        <v>392</v>
      </c>
      <c r="AQ121" s="872"/>
      <c r="AR121" s="872"/>
      <c r="AS121" s="872"/>
      <c r="AT121" s="873"/>
      <c r="AU121" s="933"/>
      <c r="AV121" s="934"/>
      <c r="AW121" s="934"/>
      <c r="AX121" s="934"/>
      <c r="AY121" s="935"/>
      <c r="AZ121" s="859" t="s">
        <v>470</v>
      </c>
      <c r="BA121" s="794"/>
      <c r="BB121" s="794"/>
      <c r="BC121" s="794"/>
      <c r="BD121" s="794"/>
      <c r="BE121" s="794"/>
      <c r="BF121" s="794"/>
      <c r="BG121" s="794"/>
      <c r="BH121" s="794"/>
      <c r="BI121" s="794"/>
      <c r="BJ121" s="794"/>
      <c r="BK121" s="794"/>
      <c r="BL121" s="794"/>
      <c r="BM121" s="794"/>
      <c r="BN121" s="794"/>
      <c r="BO121" s="794"/>
      <c r="BP121" s="795"/>
      <c r="BQ121" s="860">
        <v>305951</v>
      </c>
      <c r="BR121" s="861"/>
      <c r="BS121" s="861"/>
      <c r="BT121" s="861"/>
      <c r="BU121" s="861"/>
      <c r="BV121" s="861">
        <v>298608</v>
      </c>
      <c r="BW121" s="861"/>
      <c r="BX121" s="861"/>
      <c r="BY121" s="861"/>
      <c r="BZ121" s="861"/>
      <c r="CA121" s="861">
        <v>279073</v>
      </c>
      <c r="CB121" s="861"/>
      <c r="CC121" s="861"/>
      <c r="CD121" s="861"/>
      <c r="CE121" s="861"/>
      <c r="CF121" s="922">
        <v>4.8</v>
      </c>
      <c r="CG121" s="923"/>
      <c r="CH121" s="923"/>
      <c r="CI121" s="923"/>
      <c r="CJ121" s="923"/>
      <c r="CK121" s="916"/>
      <c r="CL121" s="902"/>
      <c r="CM121" s="902"/>
      <c r="CN121" s="902"/>
      <c r="CO121" s="903"/>
      <c r="CP121" s="882" t="s">
        <v>411</v>
      </c>
      <c r="CQ121" s="883"/>
      <c r="CR121" s="883"/>
      <c r="CS121" s="883"/>
      <c r="CT121" s="883"/>
      <c r="CU121" s="883"/>
      <c r="CV121" s="883"/>
      <c r="CW121" s="883"/>
      <c r="CX121" s="883"/>
      <c r="CY121" s="883"/>
      <c r="CZ121" s="883"/>
      <c r="DA121" s="883"/>
      <c r="DB121" s="883"/>
      <c r="DC121" s="883"/>
      <c r="DD121" s="883"/>
      <c r="DE121" s="883"/>
      <c r="DF121" s="884"/>
      <c r="DG121" s="860">
        <v>4260677</v>
      </c>
      <c r="DH121" s="861"/>
      <c r="DI121" s="861"/>
      <c r="DJ121" s="861"/>
      <c r="DK121" s="861"/>
      <c r="DL121" s="861">
        <v>3887292</v>
      </c>
      <c r="DM121" s="861"/>
      <c r="DN121" s="861"/>
      <c r="DO121" s="861"/>
      <c r="DP121" s="861"/>
      <c r="DQ121" s="861">
        <v>3606152</v>
      </c>
      <c r="DR121" s="861"/>
      <c r="DS121" s="861"/>
      <c r="DT121" s="861"/>
      <c r="DU121" s="861"/>
      <c r="DV121" s="838">
        <v>62.1</v>
      </c>
      <c r="DW121" s="838"/>
      <c r="DX121" s="838"/>
      <c r="DY121" s="838"/>
      <c r="DZ121" s="839"/>
    </row>
    <row r="122" spans="1:130" s="247" customFormat="1" ht="26.25" customHeight="1" x14ac:dyDescent="0.15">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129</v>
      </c>
      <c r="AB122" s="824"/>
      <c r="AC122" s="824"/>
      <c r="AD122" s="824"/>
      <c r="AE122" s="825"/>
      <c r="AF122" s="826" t="s">
        <v>392</v>
      </c>
      <c r="AG122" s="824"/>
      <c r="AH122" s="824"/>
      <c r="AI122" s="824"/>
      <c r="AJ122" s="825"/>
      <c r="AK122" s="826" t="s">
        <v>392</v>
      </c>
      <c r="AL122" s="824"/>
      <c r="AM122" s="824"/>
      <c r="AN122" s="824"/>
      <c r="AO122" s="825"/>
      <c r="AP122" s="871" t="s">
        <v>392</v>
      </c>
      <c r="AQ122" s="872"/>
      <c r="AR122" s="872"/>
      <c r="AS122" s="872"/>
      <c r="AT122" s="873"/>
      <c r="AU122" s="933"/>
      <c r="AV122" s="934"/>
      <c r="AW122" s="934"/>
      <c r="AX122" s="934"/>
      <c r="AY122" s="935"/>
      <c r="AZ122" s="926" t="s">
        <v>471</v>
      </c>
      <c r="BA122" s="927"/>
      <c r="BB122" s="927"/>
      <c r="BC122" s="927"/>
      <c r="BD122" s="927"/>
      <c r="BE122" s="927"/>
      <c r="BF122" s="927"/>
      <c r="BG122" s="927"/>
      <c r="BH122" s="927"/>
      <c r="BI122" s="927"/>
      <c r="BJ122" s="927"/>
      <c r="BK122" s="927"/>
      <c r="BL122" s="927"/>
      <c r="BM122" s="927"/>
      <c r="BN122" s="927"/>
      <c r="BO122" s="927"/>
      <c r="BP122" s="928"/>
      <c r="BQ122" s="929">
        <v>15935016</v>
      </c>
      <c r="BR122" s="892"/>
      <c r="BS122" s="892"/>
      <c r="BT122" s="892"/>
      <c r="BU122" s="892"/>
      <c r="BV122" s="892">
        <v>17153102</v>
      </c>
      <c r="BW122" s="892"/>
      <c r="BX122" s="892"/>
      <c r="BY122" s="892"/>
      <c r="BZ122" s="892"/>
      <c r="CA122" s="892">
        <v>15652565</v>
      </c>
      <c r="CB122" s="892"/>
      <c r="CC122" s="892"/>
      <c r="CD122" s="892"/>
      <c r="CE122" s="892"/>
      <c r="CF122" s="893">
        <v>269.5</v>
      </c>
      <c r="CG122" s="894"/>
      <c r="CH122" s="894"/>
      <c r="CI122" s="894"/>
      <c r="CJ122" s="894"/>
      <c r="CK122" s="916"/>
      <c r="CL122" s="902"/>
      <c r="CM122" s="902"/>
      <c r="CN122" s="902"/>
      <c r="CO122" s="903"/>
      <c r="CP122" s="882" t="s">
        <v>472</v>
      </c>
      <c r="CQ122" s="883"/>
      <c r="CR122" s="883"/>
      <c r="CS122" s="883"/>
      <c r="CT122" s="883"/>
      <c r="CU122" s="883"/>
      <c r="CV122" s="883"/>
      <c r="CW122" s="883"/>
      <c r="CX122" s="883"/>
      <c r="CY122" s="883"/>
      <c r="CZ122" s="883"/>
      <c r="DA122" s="883"/>
      <c r="DB122" s="883"/>
      <c r="DC122" s="883"/>
      <c r="DD122" s="883"/>
      <c r="DE122" s="883"/>
      <c r="DF122" s="884"/>
      <c r="DG122" s="860">
        <v>81702</v>
      </c>
      <c r="DH122" s="861"/>
      <c r="DI122" s="861"/>
      <c r="DJ122" s="861"/>
      <c r="DK122" s="861"/>
      <c r="DL122" s="861">
        <v>102101</v>
      </c>
      <c r="DM122" s="861"/>
      <c r="DN122" s="861"/>
      <c r="DO122" s="861"/>
      <c r="DP122" s="861"/>
      <c r="DQ122" s="861">
        <v>70688</v>
      </c>
      <c r="DR122" s="861"/>
      <c r="DS122" s="861"/>
      <c r="DT122" s="861"/>
      <c r="DU122" s="861"/>
      <c r="DV122" s="838">
        <v>1.2</v>
      </c>
      <c r="DW122" s="838"/>
      <c r="DX122" s="838"/>
      <c r="DY122" s="838"/>
      <c r="DZ122" s="839"/>
    </row>
    <row r="123" spans="1:130" s="247" customFormat="1" ht="26.25" customHeight="1" x14ac:dyDescent="0.15">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473</v>
      </c>
      <c r="AB123" s="824"/>
      <c r="AC123" s="824"/>
      <c r="AD123" s="824"/>
      <c r="AE123" s="825"/>
      <c r="AF123" s="826" t="s">
        <v>473</v>
      </c>
      <c r="AG123" s="824"/>
      <c r="AH123" s="824"/>
      <c r="AI123" s="824"/>
      <c r="AJ123" s="825"/>
      <c r="AK123" s="826" t="s">
        <v>129</v>
      </c>
      <c r="AL123" s="824"/>
      <c r="AM123" s="824"/>
      <c r="AN123" s="824"/>
      <c r="AO123" s="825"/>
      <c r="AP123" s="871" t="s">
        <v>129</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474</v>
      </c>
      <c r="BP123" s="925"/>
      <c r="BQ123" s="879">
        <v>18928388</v>
      </c>
      <c r="BR123" s="880"/>
      <c r="BS123" s="880"/>
      <c r="BT123" s="880"/>
      <c r="BU123" s="880"/>
      <c r="BV123" s="880">
        <v>20525755</v>
      </c>
      <c r="BW123" s="880"/>
      <c r="BX123" s="880"/>
      <c r="BY123" s="880"/>
      <c r="BZ123" s="880"/>
      <c r="CA123" s="880">
        <v>19492171</v>
      </c>
      <c r="CB123" s="880"/>
      <c r="CC123" s="880"/>
      <c r="CD123" s="880"/>
      <c r="CE123" s="880"/>
      <c r="CF123" s="790"/>
      <c r="CG123" s="791"/>
      <c r="CH123" s="791"/>
      <c r="CI123" s="791"/>
      <c r="CJ123" s="881"/>
      <c r="CK123" s="916"/>
      <c r="CL123" s="902"/>
      <c r="CM123" s="902"/>
      <c r="CN123" s="902"/>
      <c r="CO123" s="903"/>
      <c r="CP123" s="882" t="s">
        <v>475</v>
      </c>
      <c r="CQ123" s="883"/>
      <c r="CR123" s="883"/>
      <c r="CS123" s="883"/>
      <c r="CT123" s="883"/>
      <c r="CU123" s="883"/>
      <c r="CV123" s="883"/>
      <c r="CW123" s="883"/>
      <c r="CX123" s="883"/>
      <c r="CY123" s="883"/>
      <c r="CZ123" s="883"/>
      <c r="DA123" s="883"/>
      <c r="DB123" s="883"/>
      <c r="DC123" s="883"/>
      <c r="DD123" s="883"/>
      <c r="DE123" s="883"/>
      <c r="DF123" s="884"/>
      <c r="DG123" s="823" t="s">
        <v>129</v>
      </c>
      <c r="DH123" s="824"/>
      <c r="DI123" s="824"/>
      <c r="DJ123" s="824"/>
      <c r="DK123" s="825"/>
      <c r="DL123" s="826" t="s">
        <v>129</v>
      </c>
      <c r="DM123" s="824"/>
      <c r="DN123" s="824"/>
      <c r="DO123" s="824"/>
      <c r="DP123" s="825"/>
      <c r="DQ123" s="826" t="s">
        <v>129</v>
      </c>
      <c r="DR123" s="824"/>
      <c r="DS123" s="824"/>
      <c r="DT123" s="824"/>
      <c r="DU123" s="825"/>
      <c r="DV123" s="871" t="s">
        <v>129</v>
      </c>
      <c r="DW123" s="872"/>
      <c r="DX123" s="872"/>
      <c r="DY123" s="872"/>
      <c r="DZ123" s="873"/>
    </row>
    <row r="124" spans="1:130" s="247" customFormat="1" ht="26.25" customHeight="1" thickBot="1" x14ac:dyDescent="0.2">
      <c r="A124" s="864"/>
      <c r="B124" s="865"/>
      <c r="C124" s="868" t="s">
        <v>460</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v>1010</v>
      </c>
      <c r="AB124" s="824"/>
      <c r="AC124" s="824"/>
      <c r="AD124" s="824"/>
      <c r="AE124" s="825"/>
      <c r="AF124" s="826">
        <v>1010</v>
      </c>
      <c r="AG124" s="824"/>
      <c r="AH124" s="824"/>
      <c r="AI124" s="824"/>
      <c r="AJ124" s="825"/>
      <c r="AK124" s="826">
        <v>1010</v>
      </c>
      <c r="AL124" s="824"/>
      <c r="AM124" s="824"/>
      <c r="AN124" s="824"/>
      <c r="AO124" s="825"/>
      <c r="AP124" s="871">
        <v>0</v>
      </c>
      <c r="AQ124" s="872"/>
      <c r="AR124" s="872"/>
      <c r="AS124" s="872"/>
      <c r="AT124" s="873"/>
      <c r="AU124" s="874" t="s">
        <v>476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153.30000000000001</v>
      </c>
      <c r="BR124" s="878"/>
      <c r="BS124" s="878"/>
      <c r="BT124" s="878"/>
      <c r="BU124" s="878"/>
      <c r="BV124" s="878">
        <v>103</v>
      </c>
      <c r="BW124" s="878"/>
      <c r="BX124" s="878"/>
      <c r="BY124" s="878"/>
      <c r="BZ124" s="878"/>
      <c r="CA124" s="878">
        <v>104.9</v>
      </c>
      <c r="CB124" s="878"/>
      <c r="CC124" s="878"/>
      <c r="CD124" s="878"/>
      <c r="CE124" s="878"/>
      <c r="CF124" s="768"/>
      <c r="CG124" s="769"/>
      <c r="CH124" s="769"/>
      <c r="CI124" s="769"/>
      <c r="CJ124" s="909"/>
      <c r="CK124" s="917"/>
      <c r="CL124" s="917"/>
      <c r="CM124" s="917"/>
      <c r="CN124" s="917"/>
      <c r="CO124" s="918"/>
      <c r="CP124" s="882" t="s">
        <v>477</v>
      </c>
      <c r="CQ124" s="883"/>
      <c r="CR124" s="883"/>
      <c r="CS124" s="883"/>
      <c r="CT124" s="883"/>
      <c r="CU124" s="883"/>
      <c r="CV124" s="883"/>
      <c r="CW124" s="883"/>
      <c r="CX124" s="883"/>
      <c r="CY124" s="883"/>
      <c r="CZ124" s="883"/>
      <c r="DA124" s="883"/>
      <c r="DB124" s="883"/>
      <c r="DC124" s="883"/>
      <c r="DD124" s="883"/>
      <c r="DE124" s="883"/>
      <c r="DF124" s="884"/>
      <c r="DG124" s="806" t="s">
        <v>129</v>
      </c>
      <c r="DH124" s="807"/>
      <c r="DI124" s="807"/>
      <c r="DJ124" s="807"/>
      <c r="DK124" s="808"/>
      <c r="DL124" s="809" t="s">
        <v>129</v>
      </c>
      <c r="DM124" s="807"/>
      <c r="DN124" s="807"/>
      <c r="DO124" s="807"/>
      <c r="DP124" s="808"/>
      <c r="DQ124" s="809" t="s">
        <v>473</v>
      </c>
      <c r="DR124" s="807"/>
      <c r="DS124" s="807"/>
      <c r="DT124" s="807"/>
      <c r="DU124" s="808"/>
      <c r="DV124" s="895" t="s">
        <v>129</v>
      </c>
      <c r="DW124" s="896"/>
      <c r="DX124" s="896"/>
      <c r="DY124" s="896"/>
      <c r="DZ124" s="897"/>
    </row>
    <row r="125" spans="1:130" s="247" customFormat="1" ht="26.25" customHeight="1" x14ac:dyDescent="0.15">
      <c r="A125" s="864"/>
      <c r="B125" s="865"/>
      <c r="C125" s="868" t="s">
        <v>462</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129</v>
      </c>
      <c r="AB125" s="824"/>
      <c r="AC125" s="824"/>
      <c r="AD125" s="824"/>
      <c r="AE125" s="825"/>
      <c r="AF125" s="826" t="s">
        <v>129</v>
      </c>
      <c r="AG125" s="824"/>
      <c r="AH125" s="824"/>
      <c r="AI125" s="824"/>
      <c r="AJ125" s="825"/>
      <c r="AK125" s="826" t="s">
        <v>129</v>
      </c>
      <c r="AL125" s="824"/>
      <c r="AM125" s="824"/>
      <c r="AN125" s="824"/>
      <c r="AO125" s="825"/>
      <c r="AP125" s="871" t="s">
        <v>129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478</v>
      </c>
      <c r="CL125" s="899"/>
      <c r="CM125" s="899"/>
      <c r="CN125" s="899"/>
      <c r="CO125" s="900"/>
      <c r="CP125" s="907" t="s">
        <v>479</v>
      </c>
      <c r="CQ125" s="852"/>
      <c r="CR125" s="852"/>
      <c r="CS125" s="852"/>
      <c r="CT125" s="852"/>
      <c r="CU125" s="852"/>
      <c r="CV125" s="852"/>
      <c r="CW125" s="852"/>
      <c r="CX125" s="852"/>
      <c r="CY125" s="852"/>
      <c r="CZ125" s="852"/>
      <c r="DA125" s="852"/>
      <c r="DB125" s="852"/>
      <c r="DC125" s="852"/>
      <c r="DD125" s="852"/>
      <c r="DE125" s="852"/>
      <c r="DF125" s="853"/>
      <c r="DG125" s="908" t="s">
        <v>473</v>
      </c>
      <c r="DH125" s="889"/>
      <c r="DI125" s="889"/>
      <c r="DJ125" s="889"/>
      <c r="DK125" s="889"/>
      <c r="DL125" s="889" t="s">
        <v>129</v>
      </c>
      <c r="DM125" s="889"/>
      <c r="DN125" s="889"/>
      <c r="DO125" s="889"/>
      <c r="DP125" s="889"/>
      <c r="DQ125" s="889" t="s">
        <v>129</v>
      </c>
      <c r="DR125" s="889"/>
      <c r="DS125" s="889"/>
      <c r="DT125" s="889"/>
      <c r="DU125" s="889"/>
      <c r="DV125" s="890" t="s">
        <v>129</v>
      </c>
      <c r="DW125" s="890"/>
      <c r="DX125" s="890"/>
      <c r="DY125" s="890"/>
      <c r="DZ125" s="891"/>
    </row>
    <row r="126" spans="1:130" s="247" customFormat="1" ht="26.25" customHeight="1" thickBot="1" x14ac:dyDescent="0.2">
      <c r="A126" s="864"/>
      <c r="B126" s="865"/>
      <c r="C126" s="868" t="s">
        <v>464</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129</v>
      </c>
      <c r="AB126" s="824"/>
      <c r="AC126" s="824"/>
      <c r="AD126" s="824"/>
      <c r="AE126" s="825"/>
      <c r="AF126" s="826" t="s">
        <v>129</v>
      </c>
      <c r="AG126" s="824"/>
      <c r="AH126" s="824"/>
      <c r="AI126" s="824"/>
      <c r="AJ126" s="825"/>
      <c r="AK126" s="826" t="s">
        <v>129</v>
      </c>
      <c r="AL126" s="824"/>
      <c r="AM126" s="824"/>
      <c r="AN126" s="824"/>
      <c r="AO126" s="825"/>
      <c r="AP126" s="871" t="s">
        <v>129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480</v>
      </c>
      <c r="CQ126" s="794"/>
      <c r="CR126" s="794"/>
      <c r="CS126" s="794"/>
      <c r="CT126" s="794"/>
      <c r="CU126" s="794"/>
      <c r="CV126" s="794"/>
      <c r="CW126" s="794"/>
      <c r="CX126" s="794"/>
      <c r="CY126" s="794"/>
      <c r="CZ126" s="794"/>
      <c r="DA126" s="794"/>
      <c r="DB126" s="794"/>
      <c r="DC126" s="794"/>
      <c r="DD126" s="794"/>
      <c r="DE126" s="794"/>
      <c r="DF126" s="795"/>
      <c r="DG126" s="860" t="s">
        <v>129</v>
      </c>
      <c r="DH126" s="861"/>
      <c r="DI126" s="861"/>
      <c r="DJ126" s="861"/>
      <c r="DK126" s="861"/>
      <c r="DL126" s="861" t="s">
        <v>473</v>
      </c>
      <c r="DM126" s="861"/>
      <c r="DN126" s="861"/>
      <c r="DO126" s="861"/>
      <c r="DP126" s="861"/>
      <c r="DQ126" s="861" t="s">
        <v>129</v>
      </c>
      <c r="DR126" s="861"/>
      <c r="DS126" s="861"/>
      <c r="DT126" s="861"/>
      <c r="DU126" s="861"/>
      <c r="DV126" s="838" t="s">
        <v>473</v>
      </c>
      <c r="DW126" s="838"/>
      <c r="DX126" s="838"/>
      <c r="DY126" s="838"/>
      <c r="DZ126" s="839"/>
    </row>
    <row r="127" spans="1:130" s="247" customFormat="1" ht="26.25" customHeight="1" x14ac:dyDescent="0.15">
      <c r="A127" s="866"/>
      <c r="B127" s="867"/>
      <c r="C127" s="885" t="s">
        <v>481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129</v>
      </c>
      <c r="AB127" s="824"/>
      <c r="AC127" s="824"/>
      <c r="AD127" s="824"/>
      <c r="AE127" s="825"/>
      <c r="AF127" s="826" t="s">
        <v>129</v>
      </c>
      <c r="AG127" s="824"/>
      <c r="AH127" s="824"/>
      <c r="AI127" s="824"/>
      <c r="AJ127" s="825"/>
      <c r="AK127" s="826" t="s">
        <v>129</v>
      </c>
      <c r="AL127" s="824"/>
      <c r="AM127" s="824"/>
      <c r="AN127" s="824"/>
      <c r="AO127" s="825"/>
      <c r="AP127" s="871" t="s">
        <v>129</v>
      </c>
      <c r="AQ127" s="872"/>
      <c r="AR127" s="872"/>
      <c r="AS127" s="872"/>
      <c r="AT127" s="873"/>
      <c r="AU127" s="283"/>
      <c r="AV127" s="283"/>
      <c r="AW127" s="283"/>
      <c r="AX127" s="888" t="s">
        <v>482</v>
      </c>
      <c r="AY127" s="856"/>
      <c r="AZ127" s="856"/>
      <c r="BA127" s="856"/>
      <c r="BB127" s="856"/>
      <c r="BC127" s="856"/>
      <c r="BD127" s="856"/>
      <c r="BE127" s="857"/>
      <c r="BF127" s="855" t="s">
        <v>483</v>
      </c>
      <c r="BG127" s="856"/>
      <c r="BH127" s="856"/>
      <c r="BI127" s="856"/>
      <c r="BJ127" s="856"/>
      <c r="BK127" s="856"/>
      <c r="BL127" s="857"/>
      <c r="BM127" s="855" t="s">
        <v>484</v>
      </c>
      <c r="BN127" s="856"/>
      <c r="BO127" s="856"/>
      <c r="BP127" s="856"/>
      <c r="BQ127" s="856"/>
      <c r="BR127" s="856"/>
      <c r="BS127" s="857"/>
      <c r="BT127" s="855" t="s">
        <v>485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486</v>
      </c>
      <c r="CQ127" s="794"/>
      <c r="CR127" s="794"/>
      <c r="CS127" s="794"/>
      <c r="CT127" s="794"/>
      <c r="CU127" s="794"/>
      <c r="CV127" s="794"/>
      <c r="CW127" s="794"/>
      <c r="CX127" s="794"/>
      <c r="CY127" s="794"/>
      <c r="CZ127" s="794"/>
      <c r="DA127" s="794"/>
      <c r="DB127" s="794"/>
      <c r="DC127" s="794"/>
      <c r="DD127" s="794"/>
      <c r="DE127" s="794"/>
      <c r="DF127" s="795"/>
      <c r="DG127" s="860" t="s">
        <v>473</v>
      </c>
      <c r="DH127" s="861"/>
      <c r="DI127" s="861"/>
      <c r="DJ127" s="861"/>
      <c r="DK127" s="861"/>
      <c r="DL127" s="861" t="s">
        <v>129</v>
      </c>
      <c r="DM127" s="861"/>
      <c r="DN127" s="861"/>
      <c r="DO127" s="861"/>
      <c r="DP127" s="861"/>
      <c r="DQ127" s="861" t="s">
        <v>129</v>
      </c>
      <c r="DR127" s="861"/>
      <c r="DS127" s="861"/>
      <c r="DT127" s="861"/>
      <c r="DU127" s="861"/>
      <c r="DV127" s="838" t="s">
        <v>473</v>
      </c>
      <c r="DW127" s="838"/>
      <c r="DX127" s="838"/>
      <c r="DY127" s="838"/>
      <c r="DZ127" s="839"/>
    </row>
    <row r="128" spans="1:130" s="247" customFormat="1" ht="26.25" customHeight="1" thickBot="1" x14ac:dyDescent="0.2">
      <c r="A128" s="840" t="s">
        <v>487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488</v>
      </c>
      <c r="X128" s="842"/>
      <c r="Y128" s="842"/>
      <c r="Z128" s="843"/>
      <c r="AA128" s="844">
        <v>51929</v>
      </c>
      <c r="AB128" s="845"/>
      <c r="AC128" s="845"/>
      <c r="AD128" s="845"/>
      <c r="AE128" s="846"/>
      <c r="AF128" s="847">
        <v>52739</v>
      </c>
      <c r="AG128" s="845"/>
      <c r="AH128" s="845"/>
      <c r="AI128" s="845"/>
      <c r="AJ128" s="846"/>
      <c r="AK128" s="847">
        <v>53511</v>
      </c>
      <c r="AL128" s="845"/>
      <c r="AM128" s="845"/>
      <c r="AN128" s="845"/>
      <c r="AO128" s="846"/>
      <c r="AP128" s="848"/>
      <c r="AQ128" s="849"/>
      <c r="AR128" s="849"/>
      <c r="AS128" s="849"/>
      <c r="AT128" s="850"/>
      <c r="AU128" s="283"/>
      <c r="AV128" s="283"/>
      <c r="AW128" s="283"/>
      <c r="AX128" s="851" t="s">
        <v>489</v>
      </c>
      <c r="AY128" s="852"/>
      <c r="AZ128" s="852"/>
      <c r="BA128" s="852"/>
      <c r="BB128" s="852"/>
      <c r="BC128" s="852"/>
      <c r="BD128" s="852"/>
      <c r="BE128" s="853"/>
      <c r="BF128" s="830" t="s">
        <v>473</v>
      </c>
      <c r="BG128" s="831"/>
      <c r="BH128" s="831"/>
      <c r="BI128" s="831"/>
      <c r="BJ128" s="831"/>
      <c r="BK128" s="831"/>
      <c r="BL128" s="854"/>
      <c r="BM128" s="830">
        <v>13.78</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490</v>
      </c>
      <c r="CQ128" s="772"/>
      <c r="CR128" s="772"/>
      <c r="CS128" s="772"/>
      <c r="CT128" s="772"/>
      <c r="CU128" s="772"/>
      <c r="CV128" s="772"/>
      <c r="CW128" s="772"/>
      <c r="CX128" s="772"/>
      <c r="CY128" s="772"/>
      <c r="CZ128" s="772"/>
      <c r="DA128" s="772"/>
      <c r="DB128" s="772"/>
      <c r="DC128" s="772"/>
      <c r="DD128" s="772"/>
      <c r="DE128" s="772"/>
      <c r="DF128" s="773"/>
      <c r="DG128" s="834">
        <v>14509</v>
      </c>
      <c r="DH128" s="835"/>
      <c r="DI128" s="835"/>
      <c r="DJ128" s="835"/>
      <c r="DK128" s="835"/>
      <c r="DL128" s="835">
        <v>120481</v>
      </c>
      <c r="DM128" s="835"/>
      <c r="DN128" s="835"/>
      <c r="DO128" s="835"/>
      <c r="DP128" s="835"/>
      <c r="DQ128" s="835">
        <v>107793</v>
      </c>
      <c r="DR128" s="835"/>
      <c r="DS128" s="835"/>
      <c r="DT128" s="835"/>
      <c r="DU128" s="835"/>
      <c r="DV128" s="836">
        <v>1.9</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491</v>
      </c>
      <c r="X129" s="821"/>
      <c r="Y129" s="821"/>
      <c r="Z129" s="822"/>
      <c r="AA129" s="823">
        <v>8319808</v>
      </c>
      <c r="AB129" s="824"/>
      <c r="AC129" s="824"/>
      <c r="AD129" s="824"/>
      <c r="AE129" s="825"/>
      <c r="AF129" s="826">
        <v>8085467</v>
      </c>
      <c r="AG129" s="824"/>
      <c r="AH129" s="824"/>
      <c r="AI129" s="824"/>
      <c r="AJ129" s="825"/>
      <c r="AK129" s="826">
        <v>7879254</v>
      </c>
      <c r="AL129" s="824"/>
      <c r="AM129" s="824"/>
      <c r="AN129" s="824"/>
      <c r="AO129" s="825"/>
      <c r="AP129" s="827"/>
      <c r="AQ129" s="828"/>
      <c r="AR129" s="828"/>
      <c r="AS129" s="828"/>
      <c r="AT129" s="829"/>
      <c r="AU129" s="285"/>
      <c r="AV129" s="285"/>
      <c r="AW129" s="285"/>
      <c r="AX129" s="793" t="s">
        <v>492</v>
      </c>
      <c r="AY129" s="794"/>
      <c r="AZ129" s="794"/>
      <c r="BA129" s="794"/>
      <c r="BB129" s="794"/>
      <c r="BC129" s="794"/>
      <c r="BD129" s="794"/>
      <c r="BE129" s="795"/>
      <c r="BF129" s="813" t="s">
        <v>129</v>
      </c>
      <c r="BG129" s="814"/>
      <c r="BH129" s="814"/>
      <c r="BI129" s="814"/>
      <c r="BJ129" s="814"/>
      <c r="BK129" s="814"/>
      <c r="BL129" s="815"/>
      <c r="BM129" s="813">
        <v>18.78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494</v>
      </c>
      <c r="X130" s="821"/>
      <c r="Y130" s="821"/>
      <c r="Z130" s="822"/>
      <c r="AA130" s="823">
        <v>2202719</v>
      </c>
      <c r="AB130" s="824"/>
      <c r="AC130" s="824"/>
      <c r="AD130" s="824"/>
      <c r="AE130" s="825"/>
      <c r="AF130" s="826">
        <v>2173156</v>
      </c>
      <c r="AG130" s="824"/>
      <c r="AH130" s="824"/>
      <c r="AI130" s="824"/>
      <c r="AJ130" s="825"/>
      <c r="AK130" s="826">
        <v>2072115</v>
      </c>
      <c r="AL130" s="824"/>
      <c r="AM130" s="824"/>
      <c r="AN130" s="824"/>
      <c r="AO130" s="825"/>
      <c r="AP130" s="827"/>
      <c r="AQ130" s="828"/>
      <c r="AR130" s="828"/>
      <c r="AS130" s="828"/>
      <c r="AT130" s="829"/>
      <c r="AU130" s="285"/>
      <c r="AV130" s="285"/>
      <c r="AW130" s="285"/>
      <c r="AX130" s="793" t="s">
        <v>495</v>
      </c>
      <c r="AY130" s="794"/>
      <c r="AZ130" s="794"/>
      <c r="BA130" s="794"/>
      <c r="BB130" s="794"/>
      <c r="BC130" s="794"/>
      <c r="BD130" s="794"/>
      <c r="BE130" s="795"/>
      <c r="BF130" s="796">
        <v>11.7</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496</v>
      </c>
      <c r="X131" s="804"/>
      <c r="Y131" s="804"/>
      <c r="Z131" s="805"/>
      <c r="AA131" s="806">
        <v>6117089</v>
      </c>
      <c r="AB131" s="807"/>
      <c r="AC131" s="807"/>
      <c r="AD131" s="807"/>
      <c r="AE131" s="808"/>
      <c r="AF131" s="809">
        <v>5912311</v>
      </c>
      <c r="AG131" s="807"/>
      <c r="AH131" s="807"/>
      <c r="AI131" s="807"/>
      <c r="AJ131" s="808"/>
      <c r="AK131" s="809">
        <v>5807139</v>
      </c>
      <c r="AL131" s="807"/>
      <c r="AM131" s="807"/>
      <c r="AN131" s="807"/>
      <c r="AO131" s="808"/>
      <c r="AP131" s="810"/>
      <c r="AQ131" s="811"/>
      <c r="AR131" s="811"/>
      <c r="AS131" s="811"/>
      <c r="AT131" s="812"/>
      <c r="AU131" s="285"/>
      <c r="AV131" s="285"/>
      <c r="AW131" s="285"/>
      <c r="AX131" s="771" t="s">
        <v>497</v>
      </c>
      <c r="AY131" s="772"/>
      <c r="AZ131" s="772"/>
      <c r="BA131" s="772"/>
      <c r="BB131" s="772"/>
      <c r="BC131" s="772"/>
      <c r="BD131" s="772"/>
      <c r="BE131" s="773"/>
      <c r="BF131" s="774">
        <v>104.9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499</v>
      </c>
      <c r="W132" s="784"/>
      <c r="X132" s="784"/>
      <c r="Y132" s="784"/>
      <c r="Z132" s="785"/>
      <c r="AA132" s="786">
        <v>11.90754295</v>
      </c>
      <c r="AB132" s="787"/>
      <c r="AC132" s="787"/>
      <c r="AD132" s="787"/>
      <c r="AE132" s="788"/>
      <c r="AF132" s="789">
        <v>10.00138525</v>
      </c>
      <c r="AG132" s="787"/>
      <c r="AH132" s="787"/>
      <c r="AI132" s="787"/>
      <c r="AJ132" s="788"/>
      <c r="AK132" s="789">
        <v>13.26215887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500</v>
      </c>
      <c r="W133" s="763"/>
      <c r="X133" s="763"/>
      <c r="Y133" s="763"/>
      <c r="Z133" s="764"/>
      <c r="AA133" s="765">
        <v>10</v>
      </c>
      <c r="AB133" s="766"/>
      <c r="AC133" s="766"/>
      <c r="AD133" s="766"/>
      <c r="AE133" s="767"/>
      <c r="AF133" s="765">
        <v>10.1</v>
      </c>
      <c r="AG133" s="766"/>
      <c r="AH133" s="766"/>
      <c r="AI133" s="766"/>
      <c r="AJ133" s="767"/>
      <c r="AK133" s="765">
        <v>11.7</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jX3WpM83t1mAW76u1EQInl8Aob2I6ng4+Y0xBQGmKqbQfRq6EOQnW/r/OcpdLsYBfvAM/tAekh0bzmas65kTw==" saltValue="ZQjMwtSSQyeT3/nANXkJ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ZwMRy6GNBh4Y4gZz+xfUSMDOQ+Jh2Vl/qpHtc8sOK7dIcIJxAQFgCbRu9y70U8TEHSc4Xrfadt1bAotmsmLdQ==" saltValue="d2NChYLV6iOVwFpJHQ4Xi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NStuODBsBd6xcccG5ZV9tC2vUBdou9hptsNvWKhaH3MQvn/Spq3RLVS3f7YBDsR5/TmcM2pNJNiBquujXXMg==" saltValue="Asi1cC78UyH3zVmq3pkPV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509</v>
      </c>
      <c r="AL9" s="1193"/>
      <c r="AM9" s="1193"/>
      <c r="AN9" s="1194"/>
      <c r="AO9" s="313">
        <v>2146849</v>
      </c>
      <c r="AP9" s="313">
        <v>200266</v>
      </c>
      <c r="AQ9" s="314">
        <v>89061</v>
      </c>
      <c r="AR9" s="315">
        <v>124.9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510</v>
      </c>
      <c r="AL10" s="1193"/>
      <c r="AM10" s="1193"/>
      <c r="AN10" s="1194"/>
      <c r="AO10" s="316">
        <v>175408</v>
      </c>
      <c r="AP10" s="316">
        <v>16363</v>
      </c>
      <c r="AQ10" s="317">
        <v>10104</v>
      </c>
      <c r="AR10" s="318">
        <v>61.9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511</v>
      </c>
      <c r="AL11" s="1193"/>
      <c r="AM11" s="1193"/>
      <c r="AN11" s="1194"/>
      <c r="AO11" s="316">
        <v>9306</v>
      </c>
      <c r="AP11" s="316">
        <v>868</v>
      </c>
      <c r="AQ11" s="317">
        <v>14957</v>
      </c>
      <c r="AR11" s="318">
        <v>-94.2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512</v>
      </c>
      <c r="AL12" s="1193"/>
      <c r="AM12" s="1193"/>
      <c r="AN12" s="1194"/>
      <c r="AO12" s="316" t="s">
        <v>513</v>
      </c>
      <c r="AP12" s="316" t="s">
        <v>513</v>
      </c>
      <c r="AQ12" s="317">
        <v>435</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514</v>
      </c>
      <c r="AL13" s="1193"/>
      <c r="AM13" s="1193"/>
      <c r="AN13" s="1194"/>
      <c r="AO13" s="316" t="s">
        <v>513</v>
      </c>
      <c r="AP13" s="316" t="s">
        <v>513</v>
      </c>
      <c r="AQ13" s="317" t="s">
        <v>513</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515</v>
      </c>
      <c r="AL14" s="1193"/>
      <c r="AM14" s="1193"/>
      <c r="AN14" s="1194"/>
      <c r="AO14" s="316">
        <v>64831</v>
      </c>
      <c r="AP14" s="316">
        <v>6048</v>
      </c>
      <c r="AQ14" s="317">
        <v>4008</v>
      </c>
      <c r="AR14" s="318">
        <v>50.9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516</v>
      </c>
      <c r="AL15" s="1193"/>
      <c r="AM15" s="1193"/>
      <c r="AN15" s="1194"/>
      <c r="AO15" s="316">
        <v>8098</v>
      </c>
      <c r="AP15" s="316">
        <v>755</v>
      </c>
      <c r="AQ15" s="317">
        <v>2366</v>
      </c>
      <c r="AR15" s="318">
        <v>-68.099999999999994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517</v>
      </c>
      <c r="AL16" s="1196"/>
      <c r="AM16" s="1196"/>
      <c r="AN16" s="1197"/>
      <c r="AO16" s="316">
        <v>-196868</v>
      </c>
      <c r="AP16" s="316">
        <v>-18365</v>
      </c>
      <c r="AQ16" s="317">
        <v>-7825</v>
      </c>
      <c r="AR16" s="318">
        <v>134.69999999999999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2207624</v>
      </c>
      <c r="AP17" s="316">
        <v>205935</v>
      </c>
      <c r="AQ17" s="317">
        <v>113106</v>
      </c>
      <c r="AR17" s="318">
        <v>82.1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522</v>
      </c>
      <c r="AL21" s="1190"/>
      <c r="AM21" s="1190"/>
      <c r="AN21" s="1191"/>
      <c r="AO21" s="328">
        <v>25.65</v>
      </c>
      <c r="AP21" s="329">
        <v>10.59</v>
      </c>
      <c r="AQ21" s="330">
        <v>15.06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523</v>
      </c>
      <c r="AL22" s="1190"/>
      <c r="AM22" s="1190"/>
      <c r="AN22" s="1191"/>
      <c r="AO22" s="333">
        <v>91.4</v>
      </c>
      <c r="AP22" s="334">
        <v>96.5</v>
      </c>
      <c r="AQ22" s="335">
        <v>-5.0999999999999996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527</v>
      </c>
      <c r="AL32" s="1181"/>
      <c r="AM32" s="1181"/>
      <c r="AN32" s="1182"/>
      <c r="AO32" s="343">
        <v>2045810</v>
      </c>
      <c r="AP32" s="343">
        <v>190840</v>
      </c>
      <c r="AQ32" s="344">
        <v>58419</v>
      </c>
      <c r="AR32" s="345">
        <v>226.7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528</v>
      </c>
      <c r="AL33" s="1181"/>
      <c r="AM33" s="1181"/>
      <c r="AN33" s="1182"/>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529</v>
      </c>
      <c r="AL34" s="1181"/>
      <c r="AM34" s="1181"/>
      <c r="AN34" s="1182"/>
      <c r="AO34" s="343" t="s">
        <v>513</v>
      </c>
      <c r="AP34" s="343" t="s">
        <v>513</v>
      </c>
      <c r="AQ34" s="344" t="s">
        <v>513</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530</v>
      </c>
      <c r="AL35" s="1181"/>
      <c r="AM35" s="1181"/>
      <c r="AN35" s="1182"/>
      <c r="AO35" s="343">
        <v>847005</v>
      </c>
      <c r="AP35" s="343">
        <v>79012</v>
      </c>
      <c r="AQ35" s="344">
        <v>22315</v>
      </c>
      <c r="AR35" s="345">
        <v>254.1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531</v>
      </c>
      <c r="AL36" s="1181"/>
      <c r="AM36" s="1181"/>
      <c r="AN36" s="1182"/>
      <c r="AO36" s="343" t="s">
        <v>513</v>
      </c>
      <c r="AP36" s="343" t="s">
        <v>513</v>
      </c>
      <c r="AQ36" s="344">
        <v>3809</v>
      </c>
      <c r="AR36" s="345" t="s">
        <v>513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532</v>
      </c>
      <c r="AL37" s="1181"/>
      <c r="AM37" s="1181"/>
      <c r="AN37" s="1182"/>
      <c r="AO37" s="343">
        <v>1010</v>
      </c>
      <c r="AP37" s="343">
        <v>94</v>
      </c>
      <c r="AQ37" s="344">
        <v>857</v>
      </c>
      <c r="AR37" s="345">
        <v>-89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533</v>
      </c>
      <c r="AL38" s="1184"/>
      <c r="AM38" s="1184"/>
      <c r="AN38" s="1185"/>
      <c r="AO38" s="346">
        <v>1953</v>
      </c>
      <c r="AP38" s="346">
        <v>182</v>
      </c>
      <c r="AQ38" s="347">
        <v>5</v>
      </c>
      <c r="AR38" s="335">
        <v>3540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534</v>
      </c>
      <c r="AL39" s="1184"/>
      <c r="AM39" s="1184"/>
      <c r="AN39" s="1185"/>
      <c r="AO39" s="343">
        <v>-53511</v>
      </c>
      <c r="AP39" s="343">
        <v>-4992</v>
      </c>
      <c r="AQ39" s="344">
        <v>-1465</v>
      </c>
      <c r="AR39" s="345">
        <v>240.8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535</v>
      </c>
      <c r="AL40" s="1181"/>
      <c r="AM40" s="1181"/>
      <c r="AN40" s="1182"/>
      <c r="AO40" s="343">
        <v>-2072115</v>
      </c>
      <c r="AP40" s="343">
        <v>-193294</v>
      </c>
      <c r="AQ40" s="344">
        <v>-56668</v>
      </c>
      <c r="AR40" s="345">
        <v>241.1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770152</v>
      </c>
      <c r="AP41" s="343">
        <v>71843</v>
      </c>
      <c r="AQ41" s="344">
        <v>27273</v>
      </c>
      <c r="AR41" s="345">
        <v>163.4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504</v>
      </c>
      <c r="AN49" s="1175" t="s">
        <v>539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2001266</v>
      </c>
      <c r="AN51" s="365">
        <v>164890</v>
      </c>
      <c r="AO51" s="366">
        <v>18.5</v>
      </c>
      <c r="AP51" s="367">
        <v>106092</v>
      </c>
      <c r="AQ51" s="368">
        <v>15.5</v>
      </c>
      <c r="AR51" s="369">
        <v>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543374</v>
      </c>
      <c r="AN52" s="373">
        <v>44770</v>
      </c>
      <c r="AO52" s="374">
        <v>-38.5</v>
      </c>
      <c r="AP52" s="375">
        <v>44299</v>
      </c>
      <c r="AQ52" s="376">
        <v>-18.600000000000001</v>
      </c>
      <c r="AR52" s="377">
        <v>-19.899999999999999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1171296</v>
      </c>
      <c r="AN53" s="365">
        <v>99414</v>
      </c>
      <c r="AO53" s="366">
        <v>-39.700000000000003</v>
      </c>
      <c r="AP53" s="367">
        <v>78903</v>
      </c>
      <c r="AQ53" s="368">
        <v>-25.6</v>
      </c>
      <c r="AR53" s="369">
        <v>-14.1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486530</v>
      </c>
      <c r="AN54" s="373">
        <v>41294</v>
      </c>
      <c r="AO54" s="374">
        <v>-7.8</v>
      </c>
      <c r="AP54" s="375">
        <v>49201</v>
      </c>
      <c r="AQ54" s="376">
        <v>11.1</v>
      </c>
      <c r="AR54" s="377">
        <v>-18.899999999999999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1801455</v>
      </c>
      <c r="AN55" s="365">
        <v>157181</v>
      </c>
      <c r="AO55" s="366">
        <v>58.1</v>
      </c>
      <c r="AP55" s="367">
        <v>82993</v>
      </c>
      <c r="AQ55" s="368">
        <v>5.2</v>
      </c>
      <c r="AR55" s="369">
        <v>52.9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1178983</v>
      </c>
      <c r="AN56" s="373">
        <v>102869</v>
      </c>
      <c r="AO56" s="374">
        <v>149.1</v>
      </c>
      <c r="AP56" s="375">
        <v>46787</v>
      </c>
      <c r="AQ56" s="376">
        <v>-4.9000000000000004</v>
      </c>
      <c r="AR56" s="377">
        <v>154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968719</v>
      </c>
      <c r="AN57" s="365">
        <v>87430</v>
      </c>
      <c r="AO57" s="366">
        <v>-44.4</v>
      </c>
      <c r="AP57" s="367">
        <v>108252</v>
      </c>
      <c r="AQ57" s="368">
        <v>30.4</v>
      </c>
      <c r="AR57" s="369">
        <v>-74.8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524223</v>
      </c>
      <c r="AN58" s="373">
        <v>47313</v>
      </c>
      <c r="AO58" s="374">
        <v>-54</v>
      </c>
      <c r="AP58" s="375">
        <v>50321</v>
      </c>
      <c r="AQ58" s="376">
        <v>7.6</v>
      </c>
      <c r="AR58" s="377">
        <v>-61.6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1534439</v>
      </c>
      <c r="AN59" s="365">
        <v>143138</v>
      </c>
      <c r="AO59" s="366">
        <v>63.7</v>
      </c>
      <c r="AP59" s="367">
        <v>93492</v>
      </c>
      <c r="AQ59" s="368">
        <v>-13.6</v>
      </c>
      <c r="AR59" s="369">
        <v>77.3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1149880</v>
      </c>
      <c r="AN60" s="373">
        <v>107265</v>
      </c>
      <c r="AO60" s="374">
        <v>126.7</v>
      </c>
      <c r="AP60" s="375">
        <v>53316</v>
      </c>
      <c r="AQ60" s="376">
        <v>6</v>
      </c>
      <c r="AR60" s="377">
        <v>120.7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1495435</v>
      </c>
      <c r="AN61" s="380">
        <v>130411</v>
      </c>
      <c r="AO61" s="381">
        <v>11.2</v>
      </c>
      <c r="AP61" s="382">
        <v>93946</v>
      </c>
      <c r="AQ61" s="383">
        <v>2.4</v>
      </c>
      <c r="AR61" s="369">
        <v>8.8000000000000007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776598</v>
      </c>
      <c r="AN62" s="373">
        <v>68702</v>
      </c>
      <c r="AO62" s="374">
        <v>35.1</v>
      </c>
      <c r="AP62" s="375">
        <v>48785</v>
      </c>
      <c r="AQ62" s="376">
        <v>0.2</v>
      </c>
      <c r="AR62" s="377">
        <v>34.9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cqgCl1P+FfNREXLSLLaMwd8nSGuPqAkAGVwcqFCVEPnZXrPJGfXm2H8rDz66RowL1O3g6Fp80k7McYWFoUz3nw==" saltValue="bf5YcsqJBCRkdjyH2qG2q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C4qNpQCvKgSOxLiG2A9xNoDyv8k4R5PlR+9pwzWt+aAHIp6SUDlPHkvKusX6huAjQ2hMl2r3qRgQn/TV/9swog==" saltValue="GPWsIGElgmfIROvTr5gFi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vXMJZws2/QIraYE1fkarRdC+ZiYIMZSusSKOYzSySaMf9ez/UdxAFiZ4o5CiXjimaU+XNXbVmiyTl4yVGgOqfQ==" saltValue="Rc0wSBNAe8WZqb9AuDvMy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8" t="s">
        <v>3</v>
      </c>
      <c r="D47" s="1198"/>
      <c r="E47" s="1199"/>
      <c r="F47" s="11">
        <v>16.559999999999999</v>
      </c>
      <c r="G47" s="12">
        <v>20.77</v>
      </c>
      <c r="H47" s="12">
        <v>19.96</v>
      </c>
      <c r="I47" s="12">
        <v>24.44</v>
      </c>
      <c r="J47" s="13">
        <v>28.76</v>
      </c>
    </row>
    <row r="48" spans="2:10" ht="57.75" customHeight="1" x14ac:dyDescent="0.15">
      <c r="B48" s="14"/>
      <c r="C48" s="1200" t="s">
        <v>4</v>
      </c>
      <c r="D48" s="1200"/>
      <c r="E48" s="1201"/>
      <c r="F48" s="15">
        <v>4.5999999999999996</v>
      </c>
      <c r="G48" s="16">
        <v>5</v>
      </c>
      <c r="H48" s="16">
        <v>5.12</v>
      </c>
      <c r="I48" s="16">
        <v>5.32</v>
      </c>
      <c r="J48" s="17">
        <v>7.07</v>
      </c>
    </row>
    <row r="49" spans="2:10" ht="57.75" customHeight="1" thickBot="1" x14ac:dyDescent="0.2">
      <c r="B49" s="18"/>
      <c r="C49" s="1202" t="s">
        <v>5</v>
      </c>
      <c r="D49" s="1202"/>
      <c r="E49" s="1203"/>
      <c r="F49" s="19">
        <v>10.86</v>
      </c>
      <c r="G49" s="20">
        <v>2.8</v>
      </c>
      <c r="H49" s="20" t="s">
        <v>560</v>
      </c>
      <c r="I49" s="20">
        <v>3.95</v>
      </c>
      <c r="J49" s="21">
        <v>5.29</v>
      </c>
    </row>
    <row r="50" spans="2:10" ht="13.5" customHeight="1" x14ac:dyDescent="0.15"/>
  </sheetData>
  <sheetProtection algorithmName="SHA-512" hashValue="YalTDZVa53L28oa1lGw+0dGy/wE5UUt2BT1RVHJ3wkRmJYSy5kfwt3F/6IBTZyB4/Z852yk4rRfIvxj4ofUMvA==" saltValue="WCz/NE5PUSZmHLzBW1img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0" t="s">
        <v>561</v>
      </c>
      <c r="D34" s="1210"/>
      <c r="E34" s="1211"/>
      <c r="F34" s="32">
        <v>0</v>
      </c>
      <c r="G34" s="33">
        <v>0</v>
      </c>
      <c r="H34" s="33">
        <v>0</v>
      </c>
      <c r="I34" s="33">
        <v>0</v>
      </c>
      <c r="J34" s="34" t="s">
        <v>562</v>
      </c>
      <c r="K34" s="22"/>
      <c r="L34" s="22"/>
      <c r="M34" s="22"/>
      <c r="N34" s="22"/>
      <c r="O34" s="22"/>
      <c r="P34" s="22"/>
    </row>
    <row r="35" spans="1:16" ht="39" customHeight="1" x14ac:dyDescent="0.15">
      <c r="A35" s="22"/>
      <c r="B35" s="35"/>
      <c r="C35" s="1204" t="s">
        <v>563</v>
      </c>
      <c r="D35" s="1205"/>
      <c r="E35" s="1206"/>
      <c r="F35" s="36">
        <v>4.55</v>
      </c>
      <c r="G35" s="37">
        <v>4.96</v>
      </c>
      <c r="H35" s="37">
        <v>5.0999999999999996</v>
      </c>
      <c r="I35" s="37">
        <v>5.3</v>
      </c>
      <c r="J35" s="38">
        <v>7.05</v>
      </c>
      <c r="K35" s="22"/>
      <c r="L35" s="22"/>
      <c r="M35" s="22"/>
      <c r="N35" s="22"/>
      <c r="O35" s="22"/>
      <c r="P35" s="22"/>
    </row>
    <row r="36" spans="1:16" ht="39" customHeight="1" x14ac:dyDescent="0.15">
      <c r="A36" s="22"/>
      <c r="B36" s="35"/>
      <c r="C36" s="1204" t="s">
        <v>564</v>
      </c>
      <c r="D36" s="1205"/>
      <c r="E36" s="1206"/>
      <c r="F36" s="36">
        <v>1.38</v>
      </c>
      <c r="G36" s="37">
        <v>1.6</v>
      </c>
      <c r="H36" s="37">
        <v>1.9</v>
      </c>
      <c r="I36" s="37">
        <v>2</v>
      </c>
      <c r="J36" s="38">
        <v>1.96</v>
      </c>
      <c r="K36" s="22"/>
      <c r="L36" s="22"/>
      <c r="M36" s="22"/>
      <c r="N36" s="22"/>
      <c r="O36" s="22"/>
      <c r="P36" s="22"/>
    </row>
    <row r="37" spans="1:16" ht="39" customHeight="1" x14ac:dyDescent="0.15">
      <c r="A37" s="22"/>
      <c r="B37" s="35"/>
      <c r="C37" s="1204" t="s">
        <v>565</v>
      </c>
      <c r="D37" s="1205"/>
      <c r="E37" s="1206"/>
      <c r="F37" s="36">
        <v>0.22</v>
      </c>
      <c r="G37" s="37">
        <v>0.23</v>
      </c>
      <c r="H37" s="37">
        <v>1.24</v>
      </c>
      <c r="I37" s="37">
        <v>0.46</v>
      </c>
      <c r="J37" s="38">
        <v>0.37</v>
      </c>
      <c r="K37" s="22"/>
      <c r="L37" s="22"/>
      <c r="M37" s="22"/>
      <c r="N37" s="22"/>
      <c r="O37" s="22"/>
      <c r="P37" s="22"/>
    </row>
    <row r="38" spans="1:16" ht="39" customHeight="1" x14ac:dyDescent="0.15">
      <c r="A38" s="22"/>
      <c r="B38" s="35"/>
      <c r="C38" s="1204" t="s">
        <v>566</v>
      </c>
      <c r="D38" s="1205"/>
      <c r="E38" s="1206"/>
      <c r="F38" s="36">
        <v>0.69</v>
      </c>
      <c r="G38" s="37">
        <v>0.53</v>
      </c>
      <c r="H38" s="37">
        <v>0.46</v>
      </c>
      <c r="I38" s="37">
        <v>0.22</v>
      </c>
      <c r="J38" s="38">
        <v>0.04</v>
      </c>
      <c r="K38" s="22"/>
      <c r="L38" s="22"/>
      <c r="M38" s="22"/>
      <c r="N38" s="22"/>
      <c r="O38" s="22"/>
      <c r="P38" s="22"/>
    </row>
    <row r="39" spans="1:16" ht="39" customHeight="1" x14ac:dyDescent="0.15">
      <c r="A39" s="22"/>
      <c r="B39" s="35"/>
      <c r="C39" s="1204" t="s">
        <v>567</v>
      </c>
      <c r="D39" s="1205"/>
      <c r="E39" s="1206"/>
      <c r="F39" s="36">
        <v>0.04</v>
      </c>
      <c r="G39" s="37">
        <v>0.03</v>
      </c>
      <c r="H39" s="37">
        <v>0.01</v>
      </c>
      <c r="I39" s="37">
        <v>0.02</v>
      </c>
      <c r="J39" s="38">
        <v>0.01</v>
      </c>
      <c r="K39" s="22"/>
      <c r="L39" s="22"/>
      <c r="M39" s="22"/>
      <c r="N39" s="22"/>
      <c r="O39" s="22"/>
      <c r="P39" s="22"/>
    </row>
    <row r="40" spans="1:16" ht="39" customHeight="1" x14ac:dyDescent="0.15">
      <c r="A40" s="22"/>
      <c r="B40" s="35"/>
      <c r="C40" s="1204" t="s">
        <v>568</v>
      </c>
      <c r="D40" s="1205"/>
      <c r="E40" s="1206"/>
      <c r="F40" s="36">
        <v>0</v>
      </c>
      <c r="G40" s="37">
        <v>0.03</v>
      </c>
      <c r="H40" s="37">
        <v>0.06</v>
      </c>
      <c r="I40" s="37">
        <v>0.02</v>
      </c>
      <c r="J40" s="38">
        <v>0</v>
      </c>
      <c r="K40" s="22"/>
      <c r="L40" s="22"/>
      <c r="M40" s="22"/>
      <c r="N40" s="22"/>
      <c r="O40" s="22"/>
      <c r="P40" s="22"/>
    </row>
    <row r="41" spans="1:16" ht="39" customHeight="1" x14ac:dyDescent="0.15">
      <c r="A41" s="22"/>
      <c r="B41" s="35"/>
      <c r="C41" s="1204" t="s">
        <v>569</v>
      </c>
      <c r="D41" s="1205"/>
      <c r="E41" s="1206"/>
      <c r="F41" s="36">
        <v>0</v>
      </c>
      <c r="G41" s="37">
        <v>0</v>
      </c>
      <c r="H41" s="37">
        <v>0</v>
      </c>
      <c r="I41" s="37">
        <v>0</v>
      </c>
      <c r="J41" s="38">
        <v>0</v>
      </c>
      <c r="K41" s="22"/>
      <c r="L41" s="22"/>
      <c r="M41" s="22"/>
      <c r="N41" s="22"/>
      <c r="O41" s="22"/>
      <c r="P41" s="22"/>
    </row>
    <row r="42" spans="1:16" ht="39" customHeight="1" x14ac:dyDescent="0.15">
      <c r="A42" s="22"/>
      <c r="B42" s="39"/>
      <c r="C42" s="1204" t="s">
        <v>570</v>
      </c>
      <c r="D42" s="1205"/>
      <c r="E42" s="1206"/>
      <c r="F42" s="36" t="s">
        <v>513</v>
      </c>
      <c r="G42" s="37" t="s">
        <v>513</v>
      </c>
      <c r="H42" s="37" t="s">
        <v>513</v>
      </c>
      <c r="I42" s="37" t="s">
        <v>513</v>
      </c>
      <c r="J42" s="38" t="s">
        <v>513</v>
      </c>
      <c r="K42" s="22"/>
      <c r="L42" s="22"/>
      <c r="M42" s="22"/>
      <c r="N42" s="22"/>
      <c r="O42" s="22"/>
      <c r="P42" s="22"/>
    </row>
    <row r="43" spans="1:16" ht="39" customHeight="1" thickBot="1" x14ac:dyDescent="0.2">
      <c r="A43" s="22"/>
      <c r="B43" s="40"/>
      <c r="C43" s="1207" t="s">
        <v>571</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uhVRpKwrGV6B4j/CYAsi9s0fCMF3vkZxhSQZRvojpmxu+uTe6Y3WjuiyBz0cFl+uRG6M1wakBPmD8TIwqfWCg==" saltValue="S7tcGMqLuQdNwaT449ul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2613</v>
      </c>
      <c r="L45" s="60">
        <v>2516</v>
      </c>
      <c r="M45" s="60">
        <v>2276</v>
      </c>
      <c r="N45" s="60">
        <v>1978</v>
      </c>
      <c r="O45" s="61">
        <v>2046</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513</v>
      </c>
      <c r="L46" s="64" t="s">
        <v>513</v>
      </c>
      <c r="M46" s="64" t="s">
        <v>513</v>
      </c>
      <c r="N46" s="64" t="s">
        <v>513</v>
      </c>
      <c r="O46" s="65" t="s">
        <v>513</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513</v>
      </c>
      <c r="L47" s="64" t="s">
        <v>513</v>
      </c>
      <c r="M47" s="64" t="s">
        <v>513</v>
      </c>
      <c r="N47" s="64" t="s">
        <v>513</v>
      </c>
      <c r="O47" s="65" t="s">
        <v>513</v>
      </c>
      <c r="P47" s="48"/>
      <c r="Q47" s="48"/>
      <c r="R47" s="48"/>
      <c r="S47" s="48"/>
      <c r="T47" s="48"/>
      <c r="U47" s="48"/>
    </row>
    <row r="48" spans="1:21" ht="30.75" customHeight="1" x14ac:dyDescent="0.15">
      <c r="A48" s="48"/>
      <c r="B48" s="1232"/>
      <c r="C48" s="1233"/>
      <c r="D48" s="62"/>
      <c r="E48" s="1214" t="s">
        <v>15</v>
      </c>
      <c r="F48" s="1214"/>
      <c r="G48" s="1214"/>
      <c r="H48" s="1214"/>
      <c r="I48" s="1214"/>
      <c r="J48" s="1215"/>
      <c r="K48" s="63">
        <v>859</v>
      </c>
      <c r="L48" s="64">
        <v>814</v>
      </c>
      <c r="M48" s="64">
        <v>704</v>
      </c>
      <c r="N48" s="64">
        <v>838</v>
      </c>
      <c r="O48" s="65">
        <v>847</v>
      </c>
      <c r="P48" s="48"/>
      <c r="Q48" s="48"/>
      <c r="R48" s="48"/>
      <c r="S48" s="48"/>
      <c r="T48" s="48"/>
      <c r="U48" s="48"/>
    </row>
    <row r="49" spans="1:21" ht="30.75" customHeight="1" x14ac:dyDescent="0.15">
      <c r="A49" s="48"/>
      <c r="B49" s="1232"/>
      <c r="C49" s="1233"/>
      <c r="D49" s="62"/>
      <c r="E49" s="1214" t="s">
        <v>16</v>
      </c>
      <c r="F49" s="1214"/>
      <c r="G49" s="1214"/>
      <c r="H49" s="1214"/>
      <c r="I49" s="1214"/>
      <c r="J49" s="1215"/>
      <c r="K49" s="63">
        <v>2</v>
      </c>
      <c r="L49" s="64">
        <v>2</v>
      </c>
      <c r="M49" s="64">
        <v>2</v>
      </c>
      <c r="N49" s="64" t="s">
        <v>513</v>
      </c>
      <c r="O49" s="65" t="s">
        <v>513</v>
      </c>
      <c r="P49" s="48"/>
      <c r="Q49" s="48"/>
      <c r="R49" s="48"/>
      <c r="S49" s="48"/>
      <c r="T49" s="48"/>
      <c r="U49" s="48"/>
    </row>
    <row r="50" spans="1:21" ht="30.75" customHeight="1" x14ac:dyDescent="0.15">
      <c r="A50" s="48"/>
      <c r="B50" s="1232"/>
      <c r="C50" s="1233"/>
      <c r="D50" s="62"/>
      <c r="E50" s="1214" t="s">
        <v>17</v>
      </c>
      <c r="F50" s="1214"/>
      <c r="G50" s="1214"/>
      <c r="H50" s="1214"/>
      <c r="I50" s="1214"/>
      <c r="J50" s="1215"/>
      <c r="K50" s="63">
        <v>7</v>
      </c>
      <c r="L50" s="64">
        <v>1</v>
      </c>
      <c r="M50" s="64">
        <v>1</v>
      </c>
      <c r="N50" s="64">
        <v>1</v>
      </c>
      <c r="O50" s="65">
        <v>1</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0</v>
      </c>
      <c r="N51" s="64">
        <v>0</v>
      </c>
      <c r="O51" s="65">
        <v>2</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2811</v>
      </c>
      <c r="L52" s="64">
        <v>2800</v>
      </c>
      <c r="M52" s="64">
        <v>2255</v>
      </c>
      <c r="N52" s="64">
        <v>2226</v>
      </c>
      <c r="O52" s="65">
        <v>2126</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670</v>
      </c>
      <c r="L53" s="69">
        <v>533</v>
      </c>
      <c r="M53" s="69">
        <v>728</v>
      </c>
      <c r="N53" s="69">
        <v>591</v>
      </c>
      <c r="O53" s="70">
        <v>770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606</v>
      </c>
      <c r="L57" s="84" t="s">
        <v>606</v>
      </c>
      <c r="M57" s="84" t="s">
        <v>606</v>
      </c>
      <c r="N57" s="84" t="s">
        <v>606</v>
      </c>
      <c r="O57" s="85" t="s">
        <v>606</v>
      </c>
    </row>
    <row r="58" spans="1:21" ht="31.5" customHeight="1" thickBot="1" x14ac:dyDescent="0.2">
      <c r="B58" s="1222"/>
      <c r="C58" s="1223"/>
      <c r="D58" s="1227" t="s">
        <v>27</v>
      </c>
      <c r="E58" s="1228"/>
      <c r="F58" s="1228"/>
      <c r="G58" s="1228"/>
      <c r="H58" s="1228"/>
      <c r="I58" s="1228"/>
      <c r="J58" s="1229"/>
      <c r="K58" s="86" t="s">
        <v>606</v>
      </c>
      <c r="L58" s="87" t="s">
        <v>606</v>
      </c>
      <c r="M58" s="87" t="s">
        <v>607</v>
      </c>
      <c r="N58" s="87" t="s">
        <v>608</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HT4pPo/yL6TFfG71Z3qkBVSS0mXzLON8c1cbQkoehjXnl0lkwvKPyT0/Tzrx9/SfCN64XsMfbjT+sQuT85gPw==" saltValue="URIzS+drxEco5Fao1Oa05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50" t="s">
        <v>30</v>
      </c>
      <c r="C41" s="1251"/>
      <c r="D41" s="102"/>
      <c r="E41" s="1252" t="s">
        <v>31</v>
      </c>
      <c r="F41" s="1252"/>
      <c r="G41" s="1252"/>
      <c r="H41" s="1253"/>
      <c r="I41" s="103">
        <v>19187</v>
      </c>
      <c r="J41" s="104">
        <v>17829</v>
      </c>
      <c r="K41" s="104">
        <v>17097</v>
      </c>
      <c r="L41" s="104">
        <v>15904</v>
      </c>
      <c r="M41" s="105">
        <v>15437</v>
      </c>
    </row>
    <row r="42" spans="2:13" ht="27.75" customHeight="1" x14ac:dyDescent="0.15">
      <c r="B42" s="1240"/>
      <c r="C42" s="1241"/>
      <c r="D42" s="106"/>
      <c r="E42" s="1244" t="s">
        <v>32</v>
      </c>
      <c r="F42" s="1244"/>
      <c r="G42" s="1244"/>
      <c r="H42" s="1245"/>
      <c r="I42" s="107">
        <v>9</v>
      </c>
      <c r="J42" s="108">
        <v>4</v>
      </c>
      <c r="K42" s="108">
        <v>4</v>
      </c>
      <c r="L42" s="108">
        <v>1</v>
      </c>
      <c r="M42" s="109" t="s">
        <v>513</v>
      </c>
    </row>
    <row r="43" spans="2:13" ht="27.75" customHeight="1" x14ac:dyDescent="0.15">
      <c r="B43" s="1240"/>
      <c r="C43" s="1241"/>
      <c r="D43" s="106"/>
      <c r="E43" s="1244" t="s">
        <v>33</v>
      </c>
      <c r="F43" s="1244"/>
      <c r="G43" s="1244"/>
      <c r="H43" s="1245"/>
      <c r="I43" s="107">
        <v>9699</v>
      </c>
      <c r="J43" s="108">
        <v>9291</v>
      </c>
      <c r="K43" s="108">
        <v>8412</v>
      </c>
      <c r="L43" s="108">
        <v>7847</v>
      </c>
      <c r="M43" s="109">
        <v>7333</v>
      </c>
    </row>
    <row r="44" spans="2:13" ht="27.75" customHeight="1" x14ac:dyDescent="0.15">
      <c r="B44" s="1240"/>
      <c r="C44" s="1241"/>
      <c r="D44" s="106"/>
      <c r="E44" s="1244" t="s">
        <v>34</v>
      </c>
      <c r="F44" s="1244"/>
      <c r="G44" s="1244"/>
      <c r="H44" s="1245"/>
      <c r="I44" s="107">
        <v>32</v>
      </c>
      <c r="J44" s="108">
        <v>13</v>
      </c>
      <c r="K44" s="108">
        <v>13</v>
      </c>
      <c r="L44" s="108">
        <v>12</v>
      </c>
      <c r="M44" s="109">
        <v>6</v>
      </c>
    </row>
    <row r="45" spans="2:13" ht="27.75" customHeight="1" x14ac:dyDescent="0.15">
      <c r="B45" s="1240"/>
      <c r="C45" s="1241"/>
      <c r="D45" s="106"/>
      <c r="E45" s="1244" t="s">
        <v>35</v>
      </c>
      <c r="F45" s="1244"/>
      <c r="G45" s="1244"/>
      <c r="H45" s="1245"/>
      <c r="I45" s="107">
        <v>2864</v>
      </c>
      <c r="J45" s="108">
        <v>2824</v>
      </c>
      <c r="K45" s="108">
        <v>2767</v>
      </c>
      <c r="L45" s="108">
        <v>2733</v>
      </c>
      <c r="M45" s="109">
        <v>2701</v>
      </c>
    </row>
    <row r="46" spans="2:13" ht="27.75" customHeight="1" x14ac:dyDescent="0.15">
      <c r="B46" s="1240"/>
      <c r="C46" s="1241"/>
      <c r="D46" s="110"/>
      <c r="E46" s="1244" t="s">
        <v>36</v>
      </c>
      <c r="F46" s="1244"/>
      <c r="G46" s="1244"/>
      <c r="H46" s="1245"/>
      <c r="I46" s="107">
        <v>16</v>
      </c>
      <c r="J46" s="108">
        <v>15</v>
      </c>
      <c r="K46" s="108">
        <v>15</v>
      </c>
      <c r="L46" s="108">
        <v>120</v>
      </c>
      <c r="M46" s="109">
        <v>108</v>
      </c>
    </row>
    <row r="47" spans="2:13" ht="27.75" customHeight="1" x14ac:dyDescent="0.15">
      <c r="B47" s="1240"/>
      <c r="C47" s="1241"/>
      <c r="D47" s="111"/>
      <c r="E47" s="1254" t="s">
        <v>37</v>
      </c>
      <c r="F47" s="1255"/>
      <c r="G47" s="1255"/>
      <c r="H47" s="1256"/>
      <c r="I47" s="107" t="s">
        <v>513</v>
      </c>
      <c r="J47" s="108" t="s">
        <v>513</v>
      </c>
      <c r="K47" s="108" t="s">
        <v>513</v>
      </c>
      <c r="L47" s="108" t="s">
        <v>513</v>
      </c>
      <c r="M47" s="109" t="s">
        <v>513</v>
      </c>
    </row>
    <row r="48" spans="2:13" ht="27.75" customHeight="1" x14ac:dyDescent="0.15">
      <c r="B48" s="1240"/>
      <c r="C48" s="1241"/>
      <c r="D48" s="106"/>
      <c r="E48" s="1244" t="s">
        <v>38</v>
      </c>
      <c r="F48" s="1244"/>
      <c r="G48" s="1244"/>
      <c r="H48" s="1245"/>
      <c r="I48" s="107" t="s">
        <v>513</v>
      </c>
      <c r="J48" s="108" t="s">
        <v>513</v>
      </c>
      <c r="K48" s="108" t="s">
        <v>513</v>
      </c>
      <c r="L48" s="108" t="s">
        <v>513</v>
      </c>
      <c r="M48" s="109" t="s">
        <v>513</v>
      </c>
    </row>
    <row r="49" spans="2:13" ht="27.75" customHeight="1" x14ac:dyDescent="0.15">
      <c r="B49" s="1242"/>
      <c r="C49" s="1243"/>
      <c r="D49" s="106"/>
      <c r="E49" s="1244" t="s">
        <v>39</v>
      </c>
      <c r="F49" s="1244"/>
      <c r="G49" s="1244"/>
      <c r="H49" s="1245"/>
      <c r="I49" s="107" t="s">
        <v>513</v>
      </c>
      <c r="J49" s="108" t="s">
        <v>513</v>
      </c>
      <c r="K49" s="108" t="s">
        <v>513</v>
      </c>
      <c r="L49" s="108" t="s">
        <v>513</v>
      </c>
      <c r="M49" s="109" t="s">
        <v>513</v>
      </c>
    </row>
    <row r="50" spans="2:13" ht="27.75" customHeight="1" x14ac:dyDescent="0.15">
      <c r="B50" s="1238" t="s">
        <v>40</v>
      </c>
      <c r="C50" s="1239"/>
      <c r="D50" s="112"/>
      <c r="E50" s="1244" t="s">
        <v>41</v>
      </c>
      <c r="F50" s="1244"/>
      <c r="G50" s="1244"/>
      <c r="H50" s="1245"/>
      <c r="I50" s="107">
        <v>2521</v>
      </c>
      <c r="J50" s="108">
        <v>2848</v>
      </c>
      <c r="K50" s="108">
        <v>2687</v>
      </c>
      <c r="L50" s="108">
        <v>3074</v>
      </c>
      <c r="M50" s="109">
        <v>3561</v>
      </c>
    </row>
    <row r="51" spans="2:13" ht="27.75" customHeight="1" x14ac:dyDescent="0.15">
      <c r="B51" s="1240"/>
      <c r="C51" s="1241"/>
      <c r="D51" s="106"/>
      <c r="E51" s="1244" t="s">
        <v>42</v>
      </c>
      <c r="F51" s="1244"/>
      <c r="G51" s="1244"/>
      <c r="H51" s="1245"/>
      <c r="I51" s="107">
        <v>281</v>
      </c>
      <c r="J51" s="108">
        <v>294</v>
      </c>
      <c r="K51" s="108">
        <v>306</v>
      </c>
      <c r="L51" s="108">
        <v>299</v>
      </c>
      <c r="M51" s="109">
        <v>279</v>
      </c>
    </row>
    <row r="52" spans="2:13" ht="27.75" customHeight="1" x14ac:dyDescent="0.15">
      <c r="B52" s="1242"/>
      <c r="C52" s="1243"/>
      <c r="D52" s="106"/>
      <c r="E52" s="1244" t="s">
        <v>43</v>
      </c>
      <c r="F52" s="1244"/>
      <c r="G52" s="1244"/>
      <c r="H52" s="1245"/>
      <c r="I52" s="107">
        <v>19750</v>
      </c>
      <c r="J52" s="108">
        <v>18412</v>
      </c>
      <c r="K52" s="108">
        <v>15935</v>
      </c>
      <c r="L52" s="108">
        <v>17153</v>
      </c>
      <c r="M52" s="109">
        <v>15653</v>
      </c>
    </row>
    <row r="53" spans="2:13" ht="27.75" customHeight="1" thickBot="1" x14ac:dyDescent="0.2">
      <c r="B53" s="1246" t="s">
        <v>44</v>
      </c>
      <c r="C53" s="1247"/>
      <c r="D53" s="113"/>
      <c r="E53" s="1248" t="s">
        <v>45</v>
      </c>
      <c r="F53" s="1248"/>
      <c r="G53" s="1248"/>
      <c r="H53" s="1249"/>
      <c r="I53" s="114">
        <v>9256</v>
      </c>
      <c r="J53" s="115">
        <v>8422</v>
      </c>
      <c r="K53" s="115">
        <v>9379</v>
      </c>
      <c r="L53" s="115">
        <v>6091</v>
      </c>
      <c r="M53" s="116">
        <v>6093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WwsOqola+kXjkVr8jvObdXx2LFcFYomlqz7n06AvfkbmZ+qGXtyV4YmPWmO9LT7hXEtmPXjKHJVX8mqqhTooA==" saltValue="pBtTHcfkhCFrU0La5ad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5" t="s">
        <v>48</v>
      </c>
      <c r="D55" s="1265"/>
      <c r="E55" s="1266"/>
      <c r="F55" s="128">
        <v>1661</v>
      </c>
      <c r="G55" s="128">
        <v>1976</v>
      </c>
      <c r="H55" s="129">
        <v>2266</v>
      </c>
    </row>
    <row r="56" spans="2:8" ht="52.5" customHeight="1" x14ac:dyDescent="0.15">
      <c r="B56" s="130"/>
      <c r="C56" s="1267" t="s">
        <v>49</v>
      </c>
      <c r="D56" s="1267"/>
      <c r="E56" s="1268"/>
      <c r="F56" s="131">
        <v>405</v>
      </c>
      <c r="G56" s="131">
        <v>406</v>
      </c>
      <c r="H56" s="132">
        <v>558</v>
      </c>
    </row>
    <row r="57" spans="2:8" ht="53.25" customHeight="1" x14ac:dyDescent="0.15">
      <c r="B57" s="130"/>
      <c r="C57" s="1269" t="s">
        <v>50</v>
      </c>
      <c r="D57" s="1269"/>
      <c r="E57" s="1270"/>
      <c r="F57" s="133">
        <v>3322</v>
      </c>
      <c r="G57" s="133">
        <v>3286</v>
      </c>
      <c r="H57" s="134">
        <v>3297</v>
      </c>
    </row>
    <row r="58" spans="2:8" ht="45.75" customHeight="1" x14ac:dyDescent="0.15">
      <c r="B58" s="135"/>
      <c r="C58" s="1257" t="s">
        <v>594</v>
      </c>
      <c r="D58" s="1258"/>
      <c r="E58" s="1259"/>
      <c r="F58" s="136">
        <v>1332</v>
      </c>
      <c r="G58" s="137">
        <v>1539</v>
      </c>
      <c r="H58" s="137">
        <v>1638</v>
      </c>
    </row>
    <row r="59" spans="2:8" ht="45.75" customHeight="1" x14ac:dyDescent="0.15">
      <c r="B59" s="135"/>
      <c r="C59" s="1257" t="s">
        <v>595</v>
      </c>
      <c r="D59" s="1258"/>
      <c r="E59" s="1259"/>
      <c r="F59" s="136">
        <v>1641</v>
      </c>
      <c r="G59" s="137">
        <v>1403</v>
      </c>
      <c r="H59" s="137">
        <v>1303</v>
      </c>
    </row>
    <row r="60" spans="2:8" ht="45.75" customHeight="1" x14ac:dyDescent="0.15">
      <c r="B60" s="135"/>
      <c r="C60" s="1257" t="s">
        <v>596</v>
      </c>
      <c r="D60" s="1258"/>
      <c r="E60" s="1259"/>
      <c r="F60" s="136">
        <v>260</v>
      </c>
      <c r="G60" s="137">
        <v>260</v>
      </c>
      <c r="H60" s="137">
        <v>260</v>
      </c>
    </row>
    <row r="61" spans="2:8" ht="45.75" customHeight="1" x14ac:dyDescent="0.15">
      <c r="B61" s="135"/>
      <c r="C61" s="1257" t="s">
        <v>597</v>
      </c>
      <c r="D61" s="1258"/>
      <c r="E61" s="1259"/>
      <c r="F61" s="136">
        <v>30</v>
      </c>
      <c r="G61" s="137">
        <v>30</v>
      </c>
      <c r="H61" s="137">
        <v>30</v>
      </c>
    </row>
    <row r="62" spans="2:8" ht="45.75" customHeight="1" thickBot="1" x14ac:dyDescent="0.2">
      <c r="B62" s="138"/>
      <c r="C62" s="1260" t="s">
        <v>598</v>
      </c>
      <c r="D62" s="1261"/>
      <c r="E62" s="1262"/>
      <c r="F62" s="139">
        <v>19</v>
      </c>
      <c r="G62" s="140">
        <v>19</v>
      </c>
      <c r="H62" s="140">
        <v>19</v>
      </c>
    </row>
    <row r="63" spans="2:8" ht="52.5" customHeight="1" thickBot="1" x14ac:dyDescent="0.2">
      <c r="B63" s="141"/>
      <c r="C63" s="1263" t="s">
        <v>51</v>
      </c>
      <c r="D63" s="1263"/>
      <c r="E63" s="1264"/>
      <c r="F63" s="142">
        <v>5388</v>
      </c>
      <c r="G63" s="142">
        <v>5668</v>
      </c>
      <c r="H63" s="143">
        <v>6121</v>
      </c>
    </row>
    <row r="64" spans="2:8" ht="15" customHeight="1" x14ac:dyDescent="0.15"/>
  </sheetData>
  <sheetProtection algorithmName="SHA-512" hashValue="KM04LG0XUNkiuEFH1jatoTWEvRB6cdI0zRF9ciyUsOg8VzR+ffpTUHaoLV7YngigG/zaYgZEtCmsS4aBWE8pBw==" saltValue="cFbf/VL3d9Gb5FOOfXmM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A788-3527-4340-A64B-4FCEBB05AD17}">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610</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611</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613</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555</v>
      </c>
      <c r="BQ50" s="1305"/>
      <c r="BR50" s="1305"/>
      <c r="BS50" s="1305"/>
      <c r="BT50" s="1305"/>
      <c r="BU50" s="1305"/>
      <c r="BV50" s="1305"/>
      <c r="BW50" s="1305"/>
      <c r="BX50" s="1305" t="s">
        <v>556</v>
      </c>
      <c r="BY50" s="1305"/>
      <c r="BZ50" s="1305"/>
      <c r="CA50" s="1305"/>
      <c r="CB50" s="1305"/>
      <c r="CC50" s="1305"/>
      <c r="CD50" s="1305"/>
      <c r="CE50" s="1305"/>
      <c r="CF50" s="1305" t="s">
        <v>557</v>
      </c>
      <c r="CG50" s="1305"/>
      <c r="CH50" s="1305"/>
      <c r="CI50" s="1305"/>
      <c r="CJ50" s="1305"/>
      <c r="CK50" s="1305"/>
      <c r="CL50" s="1305"/>
      <c r="CM50" s="1305"/>
      <c r="CN50" s="1305" t="s">
        <v>558</v>
      </c>
      <c r="CO50" s="1305"/>
      <c r="CP50" s="1305"/>
      <c r="CQ50" s="1305"/>
      <c r="CR50" s="1305"/>
      <c r="CS50" s="1305"/>
      <c r="CT50" s="1305"/>
      <c r="CU50" s="1305"/>
      <c r="CV50" s="1305" t="s">
        <v>559</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614</v>
      </c>
      <c r="AO51" s="1309"/>
      <c r="AP51" s="1309"/>
      <c r="AQ51" s="1309"/>
      <c r="AR51" s="1309"/>
      <c r="AS51" s="1309"/>
      <c r="AT51" s="1309"/>
      <c r="AU51" s="1309"/>
      <c r="AV51" s="1309"/>
      <c r="AW51" s="1309"/>
      <c r="AX51" s="1309"/>
      <c r="AY51" s="1309"/>
      <c r="AZ51" s="1309"/>
      <c r="BA51" s="1309"/>
      <c r="BB51" s="1309" t="s">
        <v>615</v>
      </c>
      <c r="BC51" s="1309"/>
      <c r="BD51" s="1309"/>
      <c r="BE51" s="1309"/>
      <c r="BF51" s="1309"/>
      <c r="BG51" s="1309"/>
      <c r="BH51" s="1309"/>
      <c r="BI51" s="1309"/>
      <c r="BJ51" s="1309"/>
      <c r="BK51" s="1309"/>
      <c r="BL51" s="1309"/>
      <c r="BM51" s="1309"/>
      <c r="BN51" s="1309"/>
      <c r="BO51" s="1309"/>
      <c r="BP51" s="1310">
        <v>133.19999999999999</v>
      </c>
      <c r="BQ51" s="1310"/>
      <c r="BR51" s="1310"/>
      <c r="BS51" s="1310"/>
      <c r="BT51" s="1310"/>
      <c r="BU51" s="1310"/>
      <c r="BV51" s="1310"/>
      <c r="BW51" s="1310"/>
      <c r="BX51" s="1310">
        <v>135.80000000000001</v>
      </c>
      <c r="BY51" s="1310"/>
      <c r="BZ51" s="1310"/>
      <c r="CA51" s="1310"/>
      <c r="CB51" s="1310"/>
      <c r="CC51" s="1310"/>
      <c r="CD51" s="1310"/>
      <c r="CE51" s="1310"/>
      <c r="CF51" s="1310">
        <v>153.30000000000001</v>
      </c>
      <c r="CG51" s="1310"/>
      <c r="CH51" s="1310"/>
      <c r="CI51" s="1310"/>
      <c r="CJ51" s="1310"/>
      <c r="CK51" s="1310"/>
      <c r="CL51" s="1310"/>
      <c r="CM51" s="1310"/>
      <c r="CN51" s="1310">
        <v>103</v>
      </c>
      <c r="CO51" s="1310"/>
      <c r="CP51" s="1310"/>
      <c r="CQ51" s="1310"/>
      <c r="CR51" s="1310"/>
      <c r="CS51" s="1310"/>
      <c r="CT51" s="1310"/>
      <c r="CU51" s="1310"/>
      <c r="CV51" s="1310">
        <v>104.9</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616</v>
      </c>
      <c r="BC53" s="1309"/>
      <c r="BD53" s="1309"/>
      <c r="BE53" s="1309"/>
      <c r="BF53" s="1309"/>
      <c r="BG53" s="1309"/>
      <c r="BH53" s="1309"/>
      <c r="BI53" s="1309"/>
      <c r="BJ53" s="1309"/>
      <c r="BK53" s="1309"/>
      <c r="BL53" s="1309"/>
      <c r="BM53" s="1309"/>
      <c r="BN53" s="1309"/>
      <c r="BO53" s="1309"/>
      <c r="BP53" s="1310">
        <v>71</v>
      </c>
      <c r="BQ53" s="1310"/>
      <c r="BR53" s="1310"/>
      <c r="BS53" s="1310"/>
      <c r="BT53" s="1310"/>
      <c r="BU53" s="1310"/>
      <c r="BV53" s="1310"/>
      <c r="BW53" s="1310"/>
      <c r="BX53" s="1310">
        <v>72.2</v>
      </c>
      <c r="BY53" s="1310"/>
      <c r="BZ53" s="1310"/>
      <c r="CA53" s="1310"/>
      <c r="CB53" s="1310"/>
      <c r="CC53" s="1310"/>
      <c r="CD53" s="1310"/>
      <c r="CE53" s="1310"/>
      <c r="CF53" s="1310">
        <v>73.400000000000006</v>
      </c>
      <c r="CG53" s="1310"/>
      <c r="CH53" s="1310"/>
      <c r="CI53" s="1310"/>
      <c r="CJ53" s="1310"/>
      <c r="CK53" s="1310"/>
      <c r="CL53" s="1310"/>
      <c r="CM53" s="1310"/>
      <c r="CN53" s="1310">
        <v>75.2</v>
      </c>
      <c r="CO53" s="1310"/>
      <c r="CP53" s="1310"/>
      <c r="CQ53" s="1310"/>
      <c r="CR53" s="1310"/>
      <c r="CS53" s="1310"/>
      <c r="CT53" s="1310"/>
      <c r="CU53" s="1310"/>
      <c r="CV53" s="1310">
        <v>75.2</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617</v>
      </c>
      <c r="AO55" s="1305"/>
      <c r="AP55" s="1305"/>
      <c r="AQ55" s="1305"/>
      <c r="AR55" s="1305"/>
      <c r="AS55" s="1305"/>
      <c r="AT55" s="1305"/>
      <c r="AU55" s="1305"/>
      <c r="AV55" s="1305"/>
      <c r="AW55" s="1305"/>
      <c r="AX55" s="1305"/>
      <c r="AY55" s="1305"/>
      <c r="AZ55" s="1305"/>
      <c r="BA55" s="1305"/>
      <c r="BB55" s="1309" t="s">
        <v>615</v>
      </c>
      <c r="BC55" s="1309"/>
      <c r="BD55" s="1309"/>
      <c r="BE55" s="1309"/>
      <c r="BF55" s="1309"/>
      <c r="BG55" s="1309"/>
      <c r="BH55" s="1309"/>
      <c r="BI55" s="1309"/>
      <c r="BJ55" s="1309"/>
      <c r="BK55" s="1309"/>
      <c r="BL55" s="1309"/>
      <c r="BM55" s="1309"/>
      <c r="BN55" s="1309"/>
      <c r="BO55" s="1309"/>
      <c r="BP55" s="1310">
        <v>20.2</v>
      </c>
      <c r="BQ55" s="1310"/>
      <c r="BR55" s="1310"/>
      <c r="BS55" s="1310"/>
      <c r="BT55" s="1310"/>
      <c r="BU55" s="1310"/>
      <c r="BV55" s="1310"/>
      <c r="BW55" s="1310"/>
      <c r="BX55" s="1310">
        <v>38.5</v>
      </c>
      <c r="BY55" s="1310"/>
      <c r="BZ55" s="1310"/>
      <c r="CA55" s="1310"/>
      <c r="CB55" s="1310"/>
      <c r="CC55" s="1310"/>
      <c r="CD55" s="1310"/>
      <c r="CE55" s="1310"/>
      <c r="CF55" s="1310">
        <v>32.799999999999997</v>
      </c>
      <c r="CG55" s="1310"/>
      <c r="CH55" s="1310"/>
      <c r="CI55" s="1310"/>
      <c r="CJ55" s="1310"/>
      <c r="CK55" s="1310"/>
      <c r="CL55" s="1310"/>
      <c r="CM55" s="1310"/>
      <c r="CN55" s="1310">
        <v>20.9</v>
      </c>
      <c r="CO55" s="1310"/>
      <c r="CP55" s="1310"/>
      <c r="CQ55" s="1310"/>
      <c r="CR55" s="1310"/>
      <c r="CS55" s="1310"/>
      <c r="CT55" s="1310"/>
      <c r="CU55" s="1310"/>
      <c r="CV55" s="1310">
        <v>21</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616</v>
      </c>
      <c r="BC57" s="1309"/>
      <c r="BD57" s="1309"/>
      <c r="BE57" s="1309"/>
      <c r="BF57" s="1309"/>
      <c r="BG57" s="1309"/>
      <c r="BH57" s="1309"/>
      <c r="BI57" s="1309"/>
      <c r="BJ57" s="1309"/>
      <c r="BK57" s="1309"/>
      <c r="BL57" s="1309"/>
      <c r="BM57" s="1309"/>
      <c r="BN57" s="1309"/>
      <c r="BO57" s="1309"/>
      <c r="BP57" s="1310">
        <v>55.8</v>
      </c>
      <c r="BQ57" s="1310"/>
      <c r="BR57" s="1310"/>
      <c r="BS57" s="1310"/>
      <c r="BT57" s="1310"/>
      <c r="BU57" s="1310"/>
      <c r="BV57" s="1310"/>
      <c r="BW57" s="1310"/>
      <c r="BX57" s="1310">
        <v>57.6</v>
      </c>
      <c r="BY57" s="1310"/>
      <c r="BZ57" s="1310"/>
      <c r="CA57" s="1310"/>
      <c r="CB57" s="1310"/>
      <c r="CC57" s="1310"/>
      <c r="CD57" s="1310"/>
      <c r="CE57" s="1310"/>
      <c r="CF57" s="1310">
        <v>58.9</v>
      </c>
      <c r="CG57" s="1310"/>
      <c r="CH57" s="1310"/>
      <c r="CI57" s="1310"/>
      <c r="CJ57" s="1310"/>
      <c r="CK57" s="1310"/>
      <c r="CL57" s="1310"/>
      <c r="CM57" s="1310"/>
      <c r="CN57" s="1310">
        <v>60.5</v>
      </c>
      <c r="CO57" s="1310"/>
      <c r="CP57" s="1310"/>
      <c r="CQ57" s="1310"/>
      <c r="CR57" s="1310"/>
      <c r="CS57" s="1310"/>
      <c r="CT57" s="1310"/>
      <c r="CU57" s="1310"/>
      <c r="CV57" s="1310">
        <v>61.2</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618</v>
      </c>
    </row>
    <row r="64" spans="1:109" x14ac:dyDescent="0.15">
      <c r="B64" s="1280"/>
      <c r="G64" s="1287"/>
      <c r="I64" s="1320"/>
      <c r="J64" s="1320"/>
      <c r="K64" s="1320"/>
      <c r="L64" s="1320"/>
      <c r="M64" s="1320"/>
      <c r="N64" s="1321"/>
      <c r="AM64" s="1287"/>
      <c r="AN64" s="1287" t="s">
        <v>611</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619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613</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555</v>
      </c>
      <c r="BQ72" s="1305"/>
      <c r="BR72" s="1305"/>
      <c r="BS72" s="1305"/>
      <c r="BT72" s="1305"/>
      <c r="BU72" s="1305"/>
      <c r="BV72" s="1305"/>
      <c r="BW72" s="1305"/>
      <c r="BX72" s="1305" t="s">
        <v>556</v>
      </c>
      <c r="BY72" s="1305"/>
      <c r="BZ72" s="1305"/>
      <c r="CA72" s="1305"/>
      <c r="CB72" s="1305"/>
      <c r="CC72" s="1305"/>
      <c r="CD72" s="1305"/>
      <c r="CE72" s="1305"/>
      <c r="CF72" s="1305" t="s">
        <v>557</v>
      </c>
      <c r="CG72" s="1305"/>
      <c r="CH72" s="1305"/>
      <c r="CI72" s="1305"/>
      <c r="CJ72" s="1305"/>
      <c r="CK72" s="1305"/>
      <c r="CL72" s="1305"/>
      <c r="CM72" s="1305"/>
      <c r="CN72" s="1305" t="s">
        <v>558</v>
      </c>
      <c r="CO72" s="1305"/>
      <c r="CP72" s="1305"/>
      <c r="CQ72" s="1305"/>
      <c r="CR72" s="1305"/>
      <c r="CS72" s="1305"/>
      <c r="CT72" s="1305"/>
      <c r="CU72" s="1305"/>
      <c r="CV72" s="1305" t="s">
        <v>559</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614</v>
      </c>
      <c r="AO73" s="1309"/>
      <c r="AP73" s="1309"/>
      <c r="AQ73" s="1309"/>
      <c r="AR73" s="1309"/>
      <c r="AS73" s="1309"/>
      <c r="AT73" s="1309"/>
      <c r="AU73" s="1309"/>
      <c r="AV73" s="1309"/>
      <c r="AW73" s="1309"/>
      <c r="AX73" s="1309"/>
      <c r="AY73" s="1309"/>
      <c r="AZ73" s="1309"/>
      <c r="BA73" s="1309"/>
      <c r="BB73" s="1309" t="s">
        <v>615</v>
      </c>
      <c r="BC73" s="1309"/>
      <c r="BD73" s="1309"/>
      <c r="BE73" s="1309"/>
      <c r="BF73" s="1309"/>
      <c r="BG73" s="1309"/>
      <c r="BH73" s="1309"/>
      <c r="BI73" s="1309"/>
      <c r="BJ73" s="1309"/>
      <c r="BK73" s="1309"/>
      <c r="BL73" s="1309"/>
      <c r="BM73" s="1309"/>
      <c r="BN73" s="1309"/>
      <c r="BO73" s="1309"/>
      <c r="BP73" s="1310">
        <v>133.19999999999999</v>
      </c>
      <c r="BQ73" s="1310"/>
      <c r="BR73" s="1310"/>
      <c r="BS73" s="1310"/>
      <c r="BT73" s="1310"/>
      <c r="BU73" s="1310"/>
      <c r="BV73" s="1310"/>
      <c r="BW73" s="1310"/>
      <c r="BX73" s="1310">
        <v>135.80000000000001</v>
      </c>
      <c r="BY73" s="1310"/>
      <c r="BZ73" s="1310"/>
      <c r="CA73" s="1310"/>
      <c r="CB73" s="1310"/>
      <c r="CC73" s="1310"/>
      <c r="CD73" s="1310"/>
      <c r="CE73" s="1310"/>
      <c r="CF73" s="1310">
        <v>153.30000000000001</v>
      </c>
      <c r="CG73" s="1310"/>
      <c r="CH73" s="1310"/>
      <c r="CI73" s="1310"/>
      <c r="CJ73" s="1310"/>
      <c r="CK73" s="1310"/>
      <c r="CL73" s="1310"/>
      <c r="CM73" s="1310"/>
      <c r="CN73" s="1310">
        <v>103</v>
      </c>
      <c r="CO73" s="1310"/>
      <c r="CP73" s="1310"/>
      <c r="CQ73" s="1310"/>
      <c r="CR73" s="1310"/>
      <c r="CS73" s="1310"/>
      <c r="CT73" s="1310"/>
      <c r="CU73" s="1310"/>
      <c r="CV73" s="1310">
        <v>104.9</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620</v>
      </c>
      <c r="BC75" s="1309"/>
      <c r="BD75" s="1309"/>
      <c r="BE75" s="1309"/>
      <c r="BF75" s="1309"/>
      <c r="BG75" s="1309"/>
      <c r="BH75" s="1309"/>
      <c r="BI75" s="1309"/>
      <c r="BJ75" s="1309"/>
      <c r="BK75" s="1309"/>
      <c r="BL75" s="1309"/>
      <c r="BM75" s="1309"/>
      <c r="BN75" s="1309"/>
      <c r="BO75" s="1309"/>
      <c r="BP75" s="1310">
        <v>14.4</v>
      </c>
      <c r="BQ75" s="1310"/>
      <c r="BR75" s="1310"/>
      <c r="BS75" s="1310"/>
      <c r="BT75" s="1310"/>
      <c r="BU75" s="1310"/>
      <c r="BV75" s="1310"/>
      <c r="BW75" s="1310"/>
      <c r="BX75" s="1310">
        <v>11.5</v>
      </c>
      <c r="BY75" s="1310"/>
      <c r="BZ75" s="1310"/>
      <c r="CA75" s="1310"/>
      <c r="CB75" s="1310"/>
      <c r="CC75" s="1310"/>
      <c r="CD75" s="1310"/>
      <c r="CE75" s="1310"/>
      <c r="CF75" s="1310">
        <v>10</v>
      </c>
      <c r="CG75" s="1310"/>
      <c r="CH75" s="1310"/>
      <c r="CI75" s="1310"/>
      <c r="CJ75" s="1310"/>
      <c r="CK75" s="1310"/>
      <c r="CL75" s="1310"/>
      <c r="CM75" s="1310"/>
      <c r="CN75" s="1310">
        <v>10.1</v>
      </c>
      <c r="CO75" s="1310"/>
      <c r="CP75" s="1310"/>
      <c r="CQ75" s="1310"/>
      <c r="CR75" s="1310"/>
      <c r="CS75" s="1310"/>
      <c r="CT75" s="1310"/>
      <c r="CU75" s="1310"/>
      <c r="CV75" s="1310">
        <v>11.7</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617</v>
      </c>
      <c r="AO77" s="1305"/>
      <c r="AP77" s="1305"/>
      <c r="AQ77" s="1305"/>
      <c r="AR77" s="1305"/>
      <c r="AS77" s="1305"/>
      <c r="AT77" s="1305"/>
      <c r="AU77" s="1305"/>
      <c r="AV77" s="1305"/>
      <c r="AW77" s="1305"/>
      <c r="AX77" s="1305"/>
      <c r="AY77" s="1305"/>
      <c r="AZ77" s="1305"/>
      <c r="BA77" s="1305"/>
      <c r="BB77" s="1309" t="s">
        <v>615</v>
      </c>
      <c r="BC77" s="1309"/>
      <c r="BD77" s="1309"/>
      <c r="BE77" s="1309"/>
      <c r="BF77" s="1309"/>
      <c r="BG77" s="1309"/>
      <c r="BH77" s="1309"/>
      <c r="BI77" s="1309"/>
      <c r="BJ77" s="1309"/>
      <c r="BK77" s="1309"/>
      <c r="BL77" s="1309"/>
      <c r="BM77" s="1309"/>
      <c r="BN77" s="1309"/>
      <c r="BO77" s="1309"/>
      <c r="BP77" s="1310">
        <v>20.2</v>
      </c>
      <c r="BQ77" s="1310"/>
      <c r="BR77" s="1310"/>
      <c r="BS77" s="1310"/>
      <c r="BT77" s="1310"/>
      <c r="BU77" s="1310"/>
      <c r="BV77" s="1310"/>
      <c r="BW77" s="1310"/>
      <c r="BX77" s="1310">
        <v>38.5</v>
      </c>
      <c r="BY77" s="1310"/>
      <c r="BZ77" s="1310"/>
      <c r="CA77" s="1310"/>
      <c r="CB77" s="1310"/>
      <c r="CC77" s="1310"/>
      <c r="CD77" s="1310"/>
      <c r="CE77" s="1310"/>
      <c r="CF77" s="1310">
        <v>32.799999999999997</v>
      </c>
      <c r="CG77" s="1310"/>
      <c r="CH77" s="1310"/>
      <c r="CI77" s="1310"/>
      <c r="CJ77" s="1310"/>
      <c r="CK77" s="1310"/>
      <c r="CL77" s="1310"/>
      <c r="CM77" s="1310"/>
      <c r="CN77" s="1310">
        <v>20.9</v>
      </c>
      <c r="CO77" s="1310"/>
      <c r="CP77" s="1310"/>
      <c r="CQ77" s="1310"/>
      <c r="CR77" s="1310"/>
      <c r="CS77" s="1310"/>
      <c r="CT77" s="1310"/>
      <c r="CU77" s="1310"/>
      <c r="CV77" s="1310">
        <v>21</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620</v>
      </c>
      <c r="BC79" s="1309"/>
      <c r="BD79" s="1309"/>
      <c r="BE79" s="1309"/>
      <c r="BF79" s="1309"/>
      <c r="BG79" s="1309"/>
      <c r="BH79" s="1309"/>
      <c r="BI79" s="1309"/>
      <c r="BJ79" s="1309"/>
      <c r="BK79" s="1309"/>
      <c r="BL79" s="1309"/>
      <c r="BM79" s="1309"/>
      <c r="BN79" s="1309"/>
      <c r="BO79" s="1309"/>
      <c r="BP79" s="1310">
        <v>9.3000000000000007</v>
      </c>
      <c r="BQ79" s="1310"/>
      <c r="BR79" s="1310"/>
      <c r="BS79" s="1310"/>
      <c r="BT79" s="1310"/>
      <c r="BU79" s="1310"/>
      <c r="BV79" s="1310"/>
      <c r="BW79" s="1310"/>
      <c r="BX79" s="1310">
        <v>9.1999999999999993</v>
      </c>
      <c r="BY79" s="1310"/>
      <c r="BZ79" s="1310"/>
      <c r="CA79" s="1310"/>
      <c r="CB79" s="1310"/>
      <c r="CC79" s="1310"/>
      <c r="CD79" s="1310"/>
      <c r="CE79" s="1310"/>
      <c r="CF79" s="1310">
        <v>9.1</v>
      </c>
      <c r="CG79" s="1310"/>
      <c r="CH79" s="1310"/>
      <c r="CI79" s="1310"/>
      <c r="CJ79" s="1310"/>
      <c r="CK79" s="1310"/>
      <c r="CL79" s="1310"/>
      <c r="CM79" s="1310"/>
      <c r="CN79" s="1310">
        <v>9.1</v>
      </c>
      <c r="CO79" s="1310"/>
      <c r="CP79" s="1310"/>
      <c r="CQ79" s="1310"/>
      <c r="CR79" s="1310"/>
      <c r="CS79" s="1310"/>
      <c r="CT79" s="1310"/>
      <c r="CU79" s="1310"/>
      <c r="CV79" s="1310">
        <v>9.1999999999999993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QTqZ+vmta8tLJxB2/5UikrcefUjAynmigUohA9yRhVEbuVbPZIvVGSGTRlbWr2quTIOJ29PFX4PyePAypA0w+A==" saltValue="eBe5FqTMReRxM2qned+vm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2C3DC-D35C-4030-9A03-0172965FABB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tolBRuoGediurvTbbs3+9mbE3ha2UTvNB+/tkNYirpAZfD5c8q1ZA0Ih/kKr4fE4OUuMfvw1qr/oOVSP9qrZZQ==" saltValue="9iqeJF0Tr1k1igVMKqype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C1B06-0701-46F9-B620-CC698B9E9A07}">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Lq4bnReDd/cQTPineeXzqIzaMgib0xra2oYANvIA7mb13l+OIf1SquyXKKABT+So7p9+hoJ2OTO8ySw1FwdX7g==" saltValue="DgXV75Gwoqp47nu3WJlq6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164890</v>
      </c>
      <c r="E3" s="162"/>
      <c r="F3" s="163">
        <v>106092</v>
      </c>
      <c r="G3" s="164"/>
      <c r="H3" s="165"/>
    </row>
    <row r="4" spans="1:8" x14ac:dyDescent="0.15">
      <c r="A4" s="166"/>
      <c r="B4" s="167"/>
      <c r="C4" s="168"/>
      <c r="D4" s="169">
        <v>44770</v>
      </c>
      <c r="E4" s="170"/>
      <c r="F4" s="171">
        <v>44299</v>
      </c>
      <c r="G4" s="172"/>
      <c r="H4" s="173"/>
    </row>
    <row r="5" spans="1:8" x14ac:dyDescent="0.15">
      <c r="A5" s="154" t="s">
        <v>547</v>
      </c>
      <c r="B5" s="159"/>
      <c r="C5" s="160"/>
      <c r="D5" s="161">
        <v>99414</v>
      </c>
      <c r="E5" s="162"/>
      <c r="F5" s="163">
        <v>78903</v>
      </c>
      <c r="G5" s="164"/>
      <c r="H5" s="165"/>
    </row>
    <row r="6" spans="1:8" x14ac:dyDescent="0.15">
      <c r="A6" s="166"/>
      <c r="B6" s="167"/>
      <c r="C6" s="168"/>
      <c r="D6" s="169">
        <v>41294</v>
      </c>
      <c r="E6" s="170"/>
      <c r="F6" s="171">
        <v>49201</v>
      </c>
      <c r="G6" s="172"/>
      <c r="H6" s="173"/>
    </row>
    <row r="7" spans="1:8" x14ac:dyDescent="0.15">
      <c r="A7" s="154" t="s">
        <v>548</v>
      </c>
      <c r="B7" s="159"/>
      <c r="C7" s="160"/>
      <c r="D7" s="161">
        <v>157181</v>
      </c>
      <c r="E7" s="162"/>
      <c r="F7" s="163">
        <v>82993</v>
      </c>
      <c r="G7" s="164"/>
      <c r="H7" s="165"/>
    </row>
    <row r="8" spans="1:8" x14ac:dyDescent="0.15">
      <c r="A8" s="166"/>
      <c r="B8" s="167"/>
      <c r="C8" s="168"/>
      <c r="D8" s="169">
        <v>102869</v>
      </c>
      <c r="E8" s="170"/>
      <c r="F8" s="171">
        <v>46787</v>
      </c>
      <c r="G8" s="172"/>
      <c r="H8" s="173"/>
    </row>
    <row r="9" spans="1:8" x14ac:dyDescent="0.15">
      <c r="A9" s="154" t="s">
        <v>549</v>
      </c>
      <c r="B9" s="159"/>
      <c r="C9" s="160"/>
      <c r="D9" s="161">
        <v>87430</v>
      </c>
      <c r="E9" s="162"/>
      <c r="F9" s="163">
        <v>108252</v>
      </c>
      <c r="G9" s="164"/>
      <c r="H9" s="165"/>
    </row>
    <row r="10" spans="1:8" x14ac:dyDescent="0.15">
      <c r="A10" s="166"/>
      <c r="B10" s="167"/>
      <c r="C10" s="168"/>
      <c r="D10" s="169">
        <v>47313</v>
      </c>
      <c r="E10" s="170"/>
      <c r="F10" s="171">
        <v>50321</v>
      </c>
      <c r="G10" s="172"/>
      <c r="H10" s="173"/>
    </row>
    <row r="11" spans="1:8" x14ac:dyDescent="0.15">
      <c r="A11" s="154" t="s">
        <v>550</v>
      </c>
      <c r="B11" s="159"/>
      <c r="C11" s="160"/>
      <c r="D11" s="161">
        <v>143138</v>
      </c>
      <c r="E11" s="162"/>
      <c r="F11" s="163">
        <v>93492</v>
      </c>
      <c r="G11" s="164"/>
      <c r="H11" s="165"/>
    </row>
    <row r="12" spans="1:8" x14ac:dyDescent="0.15">
      <c r="A12" s="166"/>
      <c r="B12" s="167"/>
      <c r="C12" s="174"/>
      <c r="D12" s="169">
        <v>107265</v>
      </c>
      <c r="E12" s="170"/>
      <c r="F12" s="171">
        <v>53316</v>
      </c>
      <c r="G12" s="172"/>
      <c r="H12" s="173"/>
    </row>
    <row r="13" spans="1:8" x14ac:dyDescent="0.15">
      <c r="A13" s="154"/>
      <c r="B13" s="159"/>
      <c r="C13" s="175"/>
      <c r="D13" s="176">
        <v>130411</v>
      </c>
      <c r="E13" s="177"/>
      <c r="F13" s="178">
        <v>93946</v>
      </c>
      <c r="G13" s="179"/>
      <c r="H13" s="165"/>
    </row>
    <row r="14" spans="1:8" x14ac:dyDescent="0.15">
      <c r="A14" s="166"/>
      <c r="B14" s="167"/>
      <c r="C14" s="168"/>
      <c r="D14" s="169">
        <v>68702</v>
      </c>
      <c r="E14" s="170"/>
      <c r="F14" s="171">
        <v>48785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4.5999999999999996</v>
      </c>
      <c r="C19" s="180">
        <f>ROUND(VALUE(SUBSTITUTE(実質収支比率等に係る経年分析!G$48,"▲","-")),2)</f>
        <v>5</v>
      </c>
      <c r="D19" s="180">
        <f>ROUND(VALUE(SUBSTITUTE(実質収支比率等に係る経年分析!H$48,"▲","-")),2)</f>
        <v>5.12</v>
      </c>
      <c r="E19" s="180">
        <f>ROUND(VALUE(SUBSTITUTE(実質収支比率等に係る経年分析!I$48,"▲","-")),2)</f>
        <v>5.32</v>
      </c>
      <c r="F19" s="180">
        <f>ROUND(VALUE(SUBSTITUTE(実質収支比率等に係る経年分析!J$48,"▲","-")),2)</f>
        <v>7.07</v>
      </c>
    </row>
    <row r="20" spans="1:11" x14ac:dyDescent="0.15">
      <c r="A20" s="180" t="s">
        <v>55</v>
      </c>
      <c r="B20" s="180">
        <f>ROUND(VALUE(SUBSTITUTE(実質収支比率等に係る経年分析!F$47,"▲","-")),2)</f>
        <v>16.559999999999999</v>
      </c>
      <c r="C20" s="180">
        <f>ROUND(VALUE(SUBSTITUTE(実質収支比率等に係る経年分析!G$47,"▲","-")),2)</f>
        <v>20.77</v>
      </c>
      <c r="D20" s="180">
        <f>ROUND(VALUE(SUBSTITUTE(実質収支比率等に係る経年分析!H$47,"▲","-")),2)</f>
        <v>19.96</v>
      </c>
      <c r="E20" s="180">
        <f>ROUND(VALUE(SUBSTITUTE(実質収支比率等に係る経年分析!I$47,"▲","-")),2)</f>
        <v>24.44</v>
      </c>
      <c r="F20" s="180">
        <f>ROUND(VALUE(SUBSTITUTE(実質収支比率等に係る経年分析!J$47,"▲","-")),2)</f>
        <v>28.76</v>
      </c>
    </row>
    <row r="21" spans="1:11" x14ac:dyDescent="0.15">
      <c r="A21" s="180" t="s">
        <v>56</v>
      </c>
      <c r="B21" s="180">
        <f>IF(ISNUMBER(VALUE(SUBSTITUTE(実質収支比率等に係る経年分析!F$49,"▲","-"))),ROUND(VALUE(SUBSTITUTE(実質収支比率等に係る経年分析!F$49,"▲","-")),2),NA())</f>
        <v>10.86</v>
      </c>
      <c r="C21" s="180">
        <f>IF(ISNUMBER(VALUE(SUBSTITUTE(実質収支比率等に係る経年分析!G$49,"▲","-"))),ROUND(VALUE(SUBSTITUTE(実質収支比率等に係る経年分析!G$49,"▲","-")),2),NA())</f>
        <v>2.8</v>
      </c>
      <c r="D21" s="180">
        <f>IF(ISNUMBER(VALUE(SUBSTITUTE(実質収支比率等に係る経年分析!H$49,"▲","-"))),ROUND(VALUE(SUBSTITUTE(実質収支比率等に係る経年分析!H$49,"▲","-")),2),NA())</f>
        <v>-2.62</v>
      </c>
      <c r="E21" s="180">
        <f>IF(ISNUMBER(VALUE(SUBSTITUTE(実質収支比率等に係る経年分析!I$49,"▲","-"))),ROUND(VALUE(SUBSTITUTE(実質収支比率等に係る経年分析!I$49,"▲","-")),2),NA())</f>
        <v>3.95</v>
      </c>
      <c r="F21" s="180">
        <f>IF(ISNUMBER(VALUE(SUBSTITUTE(実質収支比率等に係る経年分析!J$49,"▲","-"))),ROUND(VALUE(SUBSTITUTE(実質収支比率等に係る経年分析!J$49,"▲","-")),2),NA())</f>
        <v>5.29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介護保険特別会計（サービス事業勘定）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5.0999999999999996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7.05</v>
      </c>
    </row>
    <row r="36" spans="1:16" x14ac:dyDescent="0.15">
      <c r="A36" s="181" t="str">
        <f>IF(連結実質赤字比率に係る赤字・黒字の構成分析!C$34="",NA(),連結実質赤字比率に係る赤字・黒字の構成分析!C$34)</f>
        <v>簡易水道事業特別会計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1.2</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2811</v>
      </c>
      <c r="E42" s="182"/>
      <c r="F42" s="182"/>
      <c r="G42" s="182">
        <f>'実質公債費比率（分子）の構造'!L$52</f>
        <v>2800</v>
      </c>
      <c r="H42" s="182"/>
      <c r="I42" s="182"/>
      <c r="J42" s="182">
        <f>'実質公債費比率（分子）の構造'!M$52</f>
        <v>2255</v>
      </c>
      <c r="K42" s="182"/>
      <c r="L42" s="182"/>
      <c r="M42" s="182">
        <f>'実質公債費比率（分子）の構造'!N$52</f>
        <v>2226</v>
      </c>
      <c r="N42" s="182"/>
      <c r="O42" s="182"/>
      <c r="P42" s="182">
        <f>'実質公債費比率（分子）の構造'!O$52</f>
        <v>2126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2</v>
      </c>
      <c r="O43" s="182"/>
      <c r="P43" s="182"/>
    </row>
    <row r="44" spans="1:16" x14ac:dyDescent="0.15">
      <c r="A44" s="182" t="s">
        <v>65</v>
      </c>
      <c r="B44" s="182">
        <f>'実質公債費比率（分子）の構造'!K$50</f>
        <v>7</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2</v>
      </c>
      <c r="C45" s="182"/>
      <c r="D45" s="182"/>
      <c r="E45" s="182">
        <f>'実質公債費比率（分子）の構造'!L$49</f>
        <v>2</v>
      </c>
      <c r="F45" s="182"/>
      <c r="G45" s="182"/>
      <c r="H45" s="182">
        <f>'実質公債費比率（分子）の構造'!M$49</f>
        <v>2</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859</v>
      </c>
      <c r="C46" s="182"/>
      <c r="D46" s="182"/>
      <c r="E46" s="182">
        <f>'実質公債費比率（分子）の構造'!L$48</f>
        <v>814</v>
      </c>
      <c r="F46" s="182"/>
      <c r="G46" s="182"/>
      <c r="H46" s="182">
        <f>'実質公債費比率（分子）の構造'!M$48</f>
        <v>704</v>
      </c>
      <c r="I46" s="182"/>
      <c r="J46" s="182"/>
      <c r="K46" s="182">
        <f>'実質公債費比率（分子）の構造'!N$48</f>
        <v>838</v>
      </c>
      <c r="L46" s="182"/>
      <c r="M46" s="182"/>
      <c r="N46" s="182">
        <f>'実質公債費比率（分子）の構造'!O$48</f>
        <v>847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2613</v>
      </c>
      <c r="C49" s="182"/>
      <c r="D49" s="182"/>
      <c r="E49" s="182">
        <f>'実質公債費比率（分子）の構造'!L$45</f>
        <v>2516</v>
      </c>
      <c r="F49" s="182"/>
      <c r="G49" s="182"/>
      <c r="H49" s="182">
        <f>'実質公債費比率（分子）の構造'!M$45</f>
        <v>2276</v>
      </c>
      <c r="I49" s="182"/>
      <c r="J49" s="182"/>
      <c r="K49" s="182">
        <f>'実質公債費比率（分子）の構造'!N$45</f>
        <v>1978</v>
      </c>
      <c r="L49" s="182"/>
      <c r="M49" s="182"/>
      <c r="N49" s="182">
        <f>'実質公債費比率（分子）の構造'!O$45</f>
        <v>2046</v>
      </c>
      <c r="O49" s="182"/>
      <c r="P49" s="182"/>
    </row>
    <row r="50" spans="1:16" x14ac:dyDescent="0.15">
      <c r="A50" s="182" t="s">
        <v>71</v>
      </c>
      <c r="B50" s="182" t="e">
        <f>NA()</f>
        <v>#N/A</v>
      </c>
      <c r="C50" s="182">
        <f>IF(ISNUMBER('実質公債費比率（分子）の構造'!K$53),'実質公債費比率（分子）の構造'!K$53,NA())</f>
        <v>670</v>
      </c>
      <c r="D50" s="182" t="e">
        <f>NA()</f>
        <v>#N/A</v>
      </c>
      <c r="E50" s="182" t="e">
        <f>NA()</f>
        <v>#N/A</v>
      </c>
      <c r="F50" s="182">
        <f>IF(ISNUMBER('実質公債費比率（分子）の構造'!L$53),'実質公債費比率（分子）の構造'!L$53,NA())</f>
        <v>533</v>
      </c>
      <c r="G50" s="182" t="e">
        <f>NA()</f>
        <v>#N/A</v>
      </c>
      <c r="H50" s="182" t="e">
        <f>NA()</f>
        <v>#N/A</v>
      </c>
      <c r="I50" s="182">
        <f>IF(ISNUMBER('実質公債費比率（分子）の構造'!M$53),'実質公債費比率（分子）の構造'!M$53,NA())</f>
        <v>728</v>
      </c>
      <c r="J50" s="182" t="e">
        <f>NA()</f>
        <v>#N/A</v>
      </c>
      <c r="K50" s="182" t="e">
        <f>NA()</f>
        <v>#N/A</v>
      </c>
      <c r="L50" s="182">
        <f>IF(ISNUMBER('実質公債費比率（分子）の構造'!N$53),'実質公債費比率（分子）の構造'!N$53,NA())</f>
        <v>591</v>
      </c>
      <c r="M50" s="182" t="e">
        <f>NA()</f>
        <v>#N/A</v>
      </c>
      <c r="N50" s="182" t="e">
        <f>NA()</f>
        <v>#N/A</v>
      </c>
      <c r="O50" s="182">
        <f>IF(ISNUMBER('実質公債費比率（分子）の構造'!O$53),'実質公債費比率（分子）の構造'!O$53,NA())</f>
        <v>770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19750</v>
      </c>
      <c r="E56" s="181"/>
      <c r="F56" s="181"/>
      <c r="G56" s="181">
        <f>'将来負担比率（分子）の構造'!J$52</f>
        <v>18412</v>
      </c>
      <c r="H56" s="181"/>
      <c r="I56" s="181"/>
      <c r="J56" s="181">
        <f>'将来負担比率（分子）の構造'!K$52</f>
        <v>15935</v>
      </c>
      <c r="K56" s="181"/>
      <c r="L56" s="181"/>
      <c r="M56" s="181">
        <f>'将来負担比率（分子）の構造'!L$52</f>
        <v>17153</v>
      </c>
      <c r="N56" s="181"/>
      <c r="O56" s="181"/>
      <c r="P56" s="181">
        <f>'将来負担比率（分子）の構造'!M$52</f>
        <v>15653</v>
      </c>
    </row>
    <row r="57" spans="1:16" x14ac:dyDescent="0.15">
      <c r="A57" s="181" t="s">
        <v>42</v>
      </c>
      <c r="B57" s="181"/>
      <c r="C57" s="181"/>
      <c r="D57" s="181">
        <f>'将来負担比率（分子）の構造'!I$51</f>
        <v>281</v>
      </c>
      <c r="E57" s="181"/>
      <c r="F57" s="181"/>
      <c r="G57" s="181">
        <f>'将来負担比率（分子）の構造'!J$51</f>
        <v>294</v>
      </c>
      <c r="H57" s="181"/>
      <c r="I57" s="181"/>
      <c r="J57" s="181">
        <f>'将来負担比率（分子）の構造'!K$51</f>
        <v>306</v>
      </c>
      <c r="K57" s="181"/>
      <c r="L57" s="181"/>
      <c r="M57" s="181">
        <f>'将来負担比率（分子）の構造'!L$51</f>
        <v>299</v>
      </c>
      <c r="N57" s="181"/>
      <c r="O57" s="181"/>
      <c r="P57" s="181">
        <f>'将来負担比率（分子）の構造'!M$51</f>
        <v>279</v>
      </c>
    </row>
    <row r="58" spans="1:16" x14ac:dyDescent="0.15">
      <c r="A58" s="181" t="s">
        <v>41</v>
      </c>
      <c r="B58" s="181"/>
      <c r="C58" s="181"/>
      <c r="D58" s="181">
        <f>'将来負担比率（分子）の構造'!I$50</f>
        <v>2521</v>
      </c>
      <c r="E58" s="181"/>
      <c r="F58" s="181"/>
      <c r="G58" s="181">
        <f>'将来負担比率（分子）の構造'!J$50</f>
        <v>2848</v>
      </c>
      <c r="H58" s="181"/>
      <c r="I58" s="181"/>
      <c r="J58" s="181">
        <f>'将来負担比率（分子）の構造'!K$50</f>
        <v>2687</v>
      </c>
      <c r="K58" s="181"/>
      <c r="L58" s="181"/>
      <c r="M58" s="181">
        <f>'将来負担比率（分子）の構造'!L$50</f>
        <v>3074</v>
      </c>
      <c r="N58" s="181"/>
      <c r="O58" s="181"/>
      <c r="P58" s="181">
        <f>'将来負担比率（分子）の構造'!M$50</f>
        <v>3561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16</v>
      </c>
      <c r="C61" s="181"/>
      <c r="D61" s="181"/>
      <c r="E61" s="181">
        <f>'将来負担比率（分子）の構造'!J$46</f>
        <v>15</v>
      </c>
      <c r="F61" s="181"/>
      <c r="G61" s="181"/>
      <c r="H61" s="181">
        <f>'将来負担比率（分子）の構造'!K$46</f>
        <v>15</v>
      </c>
      <c r="I61" s="181"/>
      <c r="J61" s="181"/>
      <c r="K61" s="181">
        <f>'将来負担比率（分子）の構造'!L$46</f>
        <v>120</v>
      </c>
      <c r="L61" s="181"/>
      <c r="M61" s="181"/>
      <c r="N61" s="181">
        <f>'将来負担比率（分子）の構造'!M$46</f>
        <v>108</v>
      </c>
      <c r="O61" s="181"/>
      <c r="P61" s="181"/>
    </row>
    <row r="62" spans="1:16" x14ac:dyDescent="0.15">
      <c r="A62" s="181" t="s">
        <v>35</v>
      </c>
      <c r="B62" s="181">
        <f>'将来負担比率（分子）の構造'!I$45</f>
        <v>2864</v>
      </c>
      <c r="C62" s="181"/>
      <c r="D62" s="181"/>
      <c r="E62" s="181">
        <f>'将来負担比率（分子）の構造'!J$45</f>
        <v>2824</v>
      </c>
      <c r="F62" s="181"/>
      <c r="G62" s="181"/>
      <c r="H62" s="181">
        <f>'将来負担比率（分子）の構造'!K$45</f>
        <v>2767</v>
      </c>
      <c r="I62" s="181"/>
      <c r="J62" s="181"/>
      <c r="K62" s="181">
        <f>'将来負担比率（分子）の構造'!L$45</f>
        <v>2733</v>
      </c>
      <c r="L62" s="181"/>
      <c r="M62" s="181"/>
      <c r="N62" s="181">
        <f>'将来負担比率（分子）の構造'!M$45</f>
        <v>2701</v>
      </c>
      <c r="O62" s="181"/>
      <c r="P62" s="181"/>
    </row>
    <row r="63" spans="1:16" x14ac:dyDescent="0.15">
      <c r="A63" s="181" t="s">
        <v>34</v>
      </c>
      <c r="B63" s="181">
        <f>'将来負担比率（分子）の構造'!I$44</f>
        <v>32</v>
      </c>
      <c r="C63" s="181"/>
      <c r="D63" s="181"/>
      <c r="E63" s="181">
        <f>'将来負担比率（分子）の構造'!J$44</f>
        <v>13</v>
      </c>
      <c r="F63" s="181"/>
      <c r="G63" s="181"/>
      <c r="H63" s="181">
        <f>'将来負担比率（分子）の構造'!K$44</f>
        <v>13</v>
      </c>
      <c r="I63" s="181"/>
      <c r="J63" s="181"/>
      <c r="K63" s="181">
        <f>'将来負担比率（分子）の構造'!L$44</f>
        <v>12</v>
      </c>
      <c r="L63" s="181"/>
      <c r="M63" s="181"/>
      <c r="N63" s="181">
        <f>'将来負担比率（分子）の構造'!M$44</f>
        <v>6</v>
      </c>
      <c r="O63" s="181"/>
      <c r="P63" s="181"/>
    </row>
    <row r="64" spans="1:16" x14ac:dyDescent="0.15">
      <c r="A64" s="181" t="s">
        <v>33</v>
      </c>
      <c r="B64" s="181">
        <f>'将来負担比率（分子）の構造'!I$43</f>
        <v>9699</v>
      </c>
      <c r="C64" s="181"/>
      <c r="D64" s="181"/>
      <c r="E64" s="181">
        <f>'将来負担比率（分子）の構造'!J$43</f>
        <v>9291</v>
      </c>
      <c r="F64" s="181"/>
      <c r="G64" s="181"/>
      <c r="H64" s="181">
        <f>'将来負担比率（分子）の構造'!K$43</f>
        <v>8412</v>
      </c>
      <c r="I64" s="181"/>
      <c r="J64" s="181"/>
      <c r="K64" s="181">
        <f>'将来負担比率（分子）の構造'!L$43</f>
        <v>7847</v>
      </c>
      <c r="L64" s="181"/>
      <c r="M64" s="181"/>
      <c r="N64" s="181">
        <f>'将来負担比率（分子）の構造'!M$43</f>
        <v>7333</v>
      </c>
      <c r="O64" s="181"/>
      <c r="P64" s="181"/>
    </row>
    <row r="65" spans="1:16" x14ac:dyDescent="0.15">
      <c r="A65" s="181" t="s">
        <v>32</v>
      </c>
      <c r="B65" s="181">
        <f>'将来負担比率（分子）の構造'!I$42</f>
        <v>9</v>
      </c>
      <c r="C65" s="181"/>
      <c r="D65" s="181"/>
      <c r="E65" s="181">
        <f>'将来負担比率（分子）の構造'!J$42</f>
        <v>4</v>
      </c>
      <c r="F65" s="181"/>
      <c r="G65" s="181"/>
      <c r="H65" s="181">
        <f>'将来負担比率（分子）の構造'!K$42</f>
        <v>4</v>
      </c>
      <c r="I65" s="181"/>
      <c r="J65" s="181"/>
      <c r="K65" s="181">
        <f>'将来負担比率（分子）の構造'!L$42</f>
        <v>1</v>
      </c>
      <c r="L65" s="181"/>
      <c r="M65" s="181"/>
      <c r="N65" s="181" t="str">
        <f>'将来負担比率（分子）の構造'!M$42</f>
        <v>-</v>
      </c>
      <c r="O65" s="181"/>
      <c r="P65" s="181"/>
    </row>
    <row r="66" spans="1:16" x14ac:dyDescent="0.15">
      <c r="A66" s="181" t="s">
        <v>31</v>
      </c>
      <c r="B66" s="181">
        <f>'将来負担比率（分子）の構造'!I$41</f>
        <v>19187</v>
      </c>
      <c r="C66" s="181"/>
      <c r="D66" s="181"/>
      <c r="E66" s="181">
        <f>'将来負担比率（分子）の構造'!J$41</f>
        <v>17829</v>
      </c>
      <c r="F66" s="181"/>
      <c r="G66" s="181"/>
      <c r="H66" s="181">
        <f>'将来負担比率（分子）の構造'!K$41</f>
        <v>17097</v>
      </c>
      <c r="I66" s="181"/>
      <c r="J66" s="181"/>
      <c r="K66" s="181">
        <f>'将来負担比率（分子）の構造'!L$41</f>
        <v>15904</v>
      </c>
      <c r="L66" s="181"/>
      <c r="M66" s="181"/>
      <c r="N66" s="181">
        <f>'将来負担比率（分子）の構造'!M$41</f>
        <v>15437</v>
      </c>
      <c r="O66" s="181"/>
      <c r="P66" s="181"/>
    </row>
    <row r="67" spans="1:16" x14ac:dyDescent="0.15">
      <c r="A67" s="181" t="s">
        <v>75</v>
      </c>
      <c r="B67" s="181" t="e">
        <f>NA()</f>
        <v>#N/A</v>
      </c>
      <c r="C67" s="181">
        <f>IF(ISNUMBER('将来負担比率（分子）の構造'!I$53), IF('将来負担比率（分子）の構造'!I$53 &lt; 0, 0, '将来負担比率（分子）の構造'!I$53), NA())</f>
        <v>9256</v>
      </c>
      <c r="D67" s="181" t="e">
        <f>NA()</f>
        <v>#N/A</v>
      </c>
      <c r="E67" s="181" t="e">
        <f>NA()</f>
        <v>#N/A</v>
      </c>
      <c r="F67" s="181">
        <f>IF(ISNUMBER('将来負担比率（分子）の構造'!J$53), IF('将来負担比率（分子）の構造'!J$53 &lt; 0, 0, '将来負担比率（分子）の構造'!J$53), NA())</f>
        <v>8422</v>
      </c>
      <c r="G67" s="181" t="e">
        <f>NA()</f>
        <v>#N/A</v>
      </c>
      <c r="H67" s="181" t="e">
        <f>NA()</f>
        <v>#N/A</v>
      </c>
      <c r="I67" s="181">
        <f>IF(ISNUMBER('将来負担比率（分子）の構造'!K$53), IF('将来負担比率（分子）の構造'!K$53 &lt; 0, 0, '将来負担比率（分子）の構造'!K$53), NA())</f>
        <v>9379</v>
      </c>
      <c r="J67" s="181" t="e">
        <f>NA()</f>
        <v>#N/A</v>
      </c>
      <c r="K67" s="181" t="e">
        <f>NA()</f>
        <v>#N/A</v>
      </c>
      <c r="L67" s="181">
        <f>IF(ISNUMBER('将来負担比率（分子）の構造'!L$53), IF('将来負担比率（分子）の構造'!L$53 &lt; 0, 0, '将来負担比率（分子）の構造'!L$53), NA())</f>
        <v>6091</v>
      </c>
      <c r="M67" s="181" t="e">
        <f>NA()</f>
        <v>#N/A</v>
      </c>
      <c r="N67" s="181" t="e">
        <f>NA()</f>
        <v>#N/A</v>
      </c>
      <c r="O67" s="181">
        <f>IF(ISNUMBER('将来負担比率（分子）の構造'!M$53), IF('将来負担比率（分子）の構造'!M$53 &lt; 0, 0, '将来負担比率（分子）の構造'!M$53), NA())</f>
        <v>6093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1661</v>
      </c>
      <c r="C72" s="185">
        <f>基金残高に係る経年分析!G55</f>
        <v>1976</v>
      </c>
      <c r="D72" s="185">
        <f>基金残高に係る経年分析!H55</f>
        <v>2266</v>
      </c>
    </row>
    <row r="73" spans="1:16" x14ac:dyDescent="0.15">
      <c r="A73" s="184" t="s">
        <v>78</v>
      </c>
      <c r="B73" s="185">
        <f>基金残高に係る経年分析!F56</f>
        <v>405</v>
      </c>
      <c r="C73" s="185">
        <f>基金残高に係る経年分析!G56</f>
        <v>406</v>
      </c>
      <c r="D73" s="185">
        <f>基金残高に係る経年分析!H56</f>
        <v>558</v>
      </c>
    </row>
    <row r="74" spans="1:16" x14ac:dyDescent="0.15">
      <c r="A74" s="184" t="s">
        <v>79</v>
      </c>
      <c r="B74" s="185">
        <f>基金残高に係る経年分析!F57</f>
        <v>3322</v>
      </c>
      <c r="C74" s="185">
        <f>基金残高に係る経年分析!G57</f>
        <v>3286</v>
      </c>
      <c r="D74" s="185">
        <f>基金残高に係る経年分析!H57</f>
        <v>3297</v>
      </c>
    </row>
  </sheetData>
  <sheetProtection algorithmName="SHA-512" hashValue="9qlVVZ0MRqO5acOmfK4BZctXDDR3bpXSJ5lxJj8AbhSZ0cur3rgzO+uC79ystVh3LpgZvvbg2GLyLfKw0EDGHA==" saltValue="M9AdlaTbSh9TDd6PDEZt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2021-03-10T07:54:41Z</cp:lastPrinted>
  <dcterms:created xsi:type="dcterms:W3CDTF">2021-02-05T02:15:56Z</dcterms:created>
  <dcterms:modified xsi:type="dcterms:W3CDTF">2021-11-08T08:11:07Z</dcterms:modified>
  <cp:category/>
</cp:coreProperties>
</file>