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JWS19012\Desktop\"/>
    </mc:Choice>
  </mc:AlternateContent>
  <xr:revisionPtr revIDLastSave="0" documentId="13_ncr:1_{55DAC305-E32F-4644-9050-BACE81FCB15E}" xr6:coauthVersionLast="36" xr6:coauthVersionMax="36" xr10:uidLastSave="{00000000-0000-0000-0000-000000000000}"/>
  <bookViews>
    <workbookView showHorizontalScroll="0" showVerticalScroll="0" xWindow="0" yWindow="0" windowWidth="20490" windowHeight="7545" tabRatio="9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W41" i="10"/>
  <c r="BW42" i="10" s="1"/>
  <c r="BW43" i="10" s="1"/>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O35" i="10"/>
  <c r="BW35" i="10"/>
  <c r="BE35" i="10"/>
  <c r="AM35" i="10"/>
  <c r="CO34" i="10"/>
  <c r="BW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alcChain>
</file>

<file path=xl/sharedStrings.xml><?xml version="1.0" encoding="utf-8"?>
<sst xmlns="http://schemas.openxmlformats.org/spreadsheetml/2006/main" count="1152" uniqueCount="625">
  <si>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</si>
  <si>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</si>
  <si>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</si>
  <si>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</si>
  <si>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</si>
  <si>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</si>
  <si>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</si>
  <si>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</si>
  <si>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</si>
  <si>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</si>
  <si>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</si>
  <si>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</si>
  <si>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</si>
  <si>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</si>
  <si>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</si>
  <si>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</si>
  <si>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</si>
  <si>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</si>
  <si>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</si>
  <si>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</si>
  <si>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</si>
  <si>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</si>
  <si>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</si>
  <si>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</si>
  <si>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</si>
  <si>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</si>
  <si>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</si>
  <si>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</si>
  <si>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</si>
  <si>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</si>
  <si>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</si>
  <si>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</si>
  <si>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</si>
  <si>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</si>
  <si>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</si>
  <si>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</si>
  <si>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</si>
  <si>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</si>
  <si>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</si>
  <si>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</si>
  <si>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</si>
  <si>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</si>
  <si>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</si>
  <si>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</si>
  <si>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</si>
  <si>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</si>
  <si>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</si>
  <si>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</si>
  <si>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</si>
  <si>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</si>
  <si>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</si>
  <si>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</si>
  <si>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</si>
  <si>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</si>
  <si>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</si>
  <si>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</si>
  <si>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</si>
  <si>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</si>
  <si>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</si>
  <si>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</si>
  <si>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</si>
  <si>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</si>
  <si>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</si>
  <si>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</si>
  <si>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</si>
  <si>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</si>
  <si>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</si>
  <si>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</si>
  <si>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</si>
  <si>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</si>
  <si>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</si>
  <si>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</si>
  <si>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</si>
  <si>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</si>
  <si>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</si>
  <si>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</si>
  <si>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</si>
  <si>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</si>
  <si>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</si>
  <si>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</si>
  <si>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</si>
  <si>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</si>
  <si>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</si>
  <si>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</si>
  <si>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</si>
  <si>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</si>
  <si>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</si>
  <si>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</si>
  <si>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</si>
  <si>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</si>
  <si>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</si>
  <si>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</si>
  <si>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</si>
  <si>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</si>
  <si>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</si>
  <si>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</si>
  <si>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</si>
  <si>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</si>
  <si>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阿賀町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</si>
  <si>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</si>
  <si>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</si>
  <si>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</si>
  <si>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</si>
  <si>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</si>
  <si>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</si>
  <si>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</si>
  <si>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</si>
  <si>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</si>
  <si>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</si>
  <si>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</si>
  <si>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</si>
  <si>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</si>
  <si>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</si>
  <si>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</si>
  <si>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</si>
  <si>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</si>
  <si>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</si>
  <si>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</si>
  <si>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</si>
  <si>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</si>
  <si>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</si>
  <si>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</si>
  <si>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</si>
  <si>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</si>
  <si>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</si>
  <si>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</si>
  <si>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</si>
  <si>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</si>
  <si>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</si>
  <si>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</si>
  <si>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</si>
  <si>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</si>
  <si>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</si>
  <si>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</si>
  <si>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</si>
  <si>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</si>
  <si>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</si>
  <si>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</si>
  <si>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</si>
  <si>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</si>
  <si>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</si>
  <si>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</si>
  <si>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</si>
  <si>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</si>
  <si>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</si>
  <si>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</si>
  <si>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</si>
  <si>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</si>
  <si>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</si>
  <si>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</si>
  <si>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</si>
  <si>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</si>
  <si>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</si>
  <si>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</si>
  <si>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</si>
  <si>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</si>
  <si>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</si>
  <si>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</si>
  <si>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</si>
  <si>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</si>
  <si>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</si>
  <si>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</si>
  <si>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</si>
  <si>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</si>
  <si>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</si>
  <si>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</si>
  <si>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</si>
  <si>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</si>
  <si>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</si>
  <si>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</si>
  <si>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</si>
  <si>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</si>
  <si>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</si>
  <si>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</si>
  <si>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</si>
  <si>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</si>
  <si>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</si>
  <si>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</si>
  <si>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</si>
  <si>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</si>
  <si>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</si>
  <si>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</si>
  <si>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</si>
  <si>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</si>
  <si>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</si>
  <si>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</si>
  <si>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</si>
  <si>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</si>
  <si>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</si>
  <si>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</si>
  <si>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</si>
  <si>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</si>
  <si>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</si>
  <si>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</si>
  <si>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</si>
  <si>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</si>
  <si>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</si>
  <si>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</si>
  <si>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</si>
  <si>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</si>
  <si>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</si>
  <si>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</si>
  <si>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</si>
  <si>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</si>
  <si>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</si>
  <si>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</si>
  <si>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</si>
  <si>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</si>
  <si>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</si>
  <si>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</si>
  <si>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</si>
  <si>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</si>
  <si>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</si>
  <si>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</si>
  <si>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</si>
  <si>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</si>
  <si>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</si>
  <si>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</si>
  <si>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</si>
  <si>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新潟県阿賀町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</si>
  <si>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</si>
  <si>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</si>
  <si>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</si>
  <si>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</si>
  <si>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</si>
  <si>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</si>
  <si>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</si>
  <si>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</si>
  <si>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</si>
  <si>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</si>
  <si>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</si>
  <si>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</si>
  <si>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</si>
  <si>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</si>
  <si>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</si>
  <si>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</si>
  <si>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</si>
  <si>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</si>
  <si>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</si>
  <si>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</si>
  <si>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</si>
  <si>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</si>
  <si>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</si>
  <si>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</si>
  <si>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</si>
  <si>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</si>
  <si>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</si>
  <si>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</si>
  <si>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</si>
  <si>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</si>
  <si>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</si>
  <si>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</si>
  <si>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</si>
  <si>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</si>
  <si>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</si>
  <si>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</si>
  <si>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</si>
  <si>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</si>
  <si>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</si>
  <si>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</si>
  <si>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</si>
  <si>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</si>
  <si>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</si>
  <si>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</si>
  <si>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</si>
  <si>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</si>
  <si>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</si>
  <si>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</si>
  <si>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</si>
  <si>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</si>
  <si>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</si>
  <si>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</si>
  <si>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</si>
  <si>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</si>
  <si>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</si>
  <si>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</si>
  <si>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</si>
  <si>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</si>
  <si>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</si>
  <si>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</si>
  <si>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</si>
  <si>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</si>
  <si>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</si>
  <si>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</si>
  <si>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</si>
  <si>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</si>
  <si>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</si>
  <si>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</si>
  <si>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</si>
  <si>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</si>
  <si>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</si>
  <si>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</si>
  <si>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</si>
  <si>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</si>
  <si>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</si>
  <si>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</si>
  <si>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</si>
  <si>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</si>
  <si>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</si>
  <si>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</si>
  <si>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</si>
  <si>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</si>
  <si>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</si>
  <si>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</si>
  <si>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</si>
  <si>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</si>
  <si>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</si>
  <si>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</si>
  <si>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</si>
  <si>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</si>
  <si>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</si>
  <si>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</si>
  <si>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</si>
  <si>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</si>
  <si>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</si>
  <si>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</si>
  <si>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</si>
  <si>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</si>
  <si>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</si>
  <si>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</si>
  <si>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</si>
  <si>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</si>
  <si>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</si>
  <si>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</si>
  <si>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</si>
  <si>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</si>
  <si>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</si>
  <si>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</si>
  <si>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</si>
  <si>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</si>
  <si>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</si>
  <si>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</si>
  <si>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</si>
  <si>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</si>
  <si>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</si>
  <si>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</si>
  <si>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</si>
  <si>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</si>
  <si>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</si>
  <si>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</si>
  <si>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</si>
  <si>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</si>
  <si>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</si>
  <si>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</si>
  <si>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</si>
  <si>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</si>
  <si>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</si>
  <si>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</si>
  <si>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</si>
  <si>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</si>
  <si>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</si>
  <si>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</si>
  <si>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</si>
  <si>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</si>
  <si>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</si>
  <si>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</si>
  <si>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</si>
  <si>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</si>
  <si>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</si>
  <si>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</si>
  <si>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</si>
  <si>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</si>
  <si>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</si>
  <si>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</si>
  <si>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</si>
  <si>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</si>
  <si>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</si>
  <si>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</si>
  <si>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</si>
  <si>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</si>
  <si>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</si>
  <si>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</si>
  <si>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</si>
  <si>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新潟県阿賀町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</si>
  <si>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</si>
  <si>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</si>
  <si>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</si>
  <si>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</si>
  <si>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</si>
  <si>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</si>
  <si>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</si>
  <si>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</si>
  <si>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</si>
  <si>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</si>
  <si>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</si>
  <si>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</si>
  <si>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</si>
  <si>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</si>
  <si>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</si>
  <si>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</si>
  <si>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</si>
  <si>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</si>
  <si>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</si>
  <si>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</si>
  <si>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</si>
  <si>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町営スキー場事業特別会計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</si>
  <si>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</si>
  <si>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</si>
  <si>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</si>
  <si>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</si>
  <si>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</si>
  <si>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</si>
  <si>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</si>
  <si>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</si>
  <si>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</si>
  <si>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</si>
  <si>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</si>
  <si>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</si>
  <si>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</si>
  <si>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</si>
  <si>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</si>
  <si>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</si>
  <si>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</si>
  <si>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</si>
  <si>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</si>
  <si>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</si>
  <si>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</si>
  <si>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</si>
  <si>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</si>
  <si>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</si>
  <si>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</si>
  <si>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</si>
  <si>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</si>
  <si>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</si>
  <si>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</si>
  <si>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</si>
  <si>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</si>
  <si>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</si>
  <si>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</si>
  <si>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</si>
  <si>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</si>
  <si>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</si>
  <si>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</si>
  <si>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</si>
  <si>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</si>
  <si>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</si>
  <si>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</si>
  <si>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</si>
  <si>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</si>
  <si>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</si>
  <si>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</si>
  <si>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</si>
  <si>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</si>
  <si>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</si>
  <si>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</si>
  <si>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</si>
  <si>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</si>
  <si>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</si>
  <si>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</si>
  <si>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</si>
  <si>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</si>
  <si>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</si>
  <si>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</si>
  <si>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</si>
  <si>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</si>
  <si>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</si>
  <si>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</si>
  <si>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</si>
  <si>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</si>
  <si>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</si>
  <si>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</si>
  <si>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</si>
  <si>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</si>
  <si>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</si>
  <si>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</si>
  <si>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</si>
  <si>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</si>
  <si>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</si>
  <si>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</si>
  <si>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</si>
  <si>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</si>
  <si>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</si>
  <si>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</si>
  <si>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</si>
  <si>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</si>
  <si>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</si>
  <si>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</si>
  <si>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</si>
  <si>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</si>
  <si>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</si>
  <si>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</si>
  <si>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</si>
  <si>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</si>
  <si>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</si>
  <si>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</si>
  <si>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</si>
  <si>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</si>
  <si>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</si>
  <si>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</si>
  <si>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</si>
  <si>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</si>
  <si>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</si>
  <si>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</si>
  <si>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</si>
  <si>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</si>
  <si>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</si>
  <si>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</si>
  <si>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</si>
  <si>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</si>
  <si>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</si>
  <si>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</si>
  <si>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</si>
  <si>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</si>
  <si>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</si>
  <si>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</si>
  <si>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</si>
  <si>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</si>
  <si>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</si>
  <si>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</si>
  <si>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</si>
  <si>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</si>
  <si>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</si>
  <si>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</si>
  <si>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</si>
  <si>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</si>
  <si>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</si>
  <si>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</si>
  <si>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</si>
  <si>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</si>
  <si>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</si>
  <si>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</si>
  <si>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</si>
  <si>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</si>
  <si>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</si>
  <si>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</si>
  <si>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</si>
  <si>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</si>
  <si>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</si>
  <si>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</si>
  <si>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</si>
  <si>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</si>
  <si>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</si>
  <si>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</si>
  <si>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</si>
  <si>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</si>
  <si>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</si>
  <si>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</si>
  <si>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</si>
  <si>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</si>
  <si>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</si>
  <si>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</si>
  <si>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</si>
  <si>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</si>
  <si>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</si>
  <si>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</si>
  <si>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</si>
  <si>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</si>
  <si>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</si>
  <si>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</si>
  <si>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</si>
  <si>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</si>
  <si>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</si>
  <si>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</si>
  <si>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</si>
  <si>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</si>
  <si>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</si>
  <si>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</si>
  <si>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</si>
  <si>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</si>
  <si>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</si>
  <si>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</si>
  <si>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</si>
  <si>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</si>
  <si>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</si>
  <si>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</si>
  <si>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</si>
  <si>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</si>
  <si>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2.62</t>
  </si>
  <si>
    <t>▲ 4.13</t>
  </si>
  <si>
    <t>一般会計</t>
  </si>
  <si>
    <t>水道事業会計</t>
  </si>
  <si>
    <t>国民健康保険特別会計</t>
  </si>
  <si>
    <t>介護保険特別会計（保険事業勘定）</t>
  </si>
  <si>
    <t>下水道事業特別会計</t>
  </si>
  <si>
    <t>診療所特別会計</t>
  </si>
  <si>
    <t>介護保険特別会計（サービス事業勘定）</t>
  </si>
  <si>
    <t>後期高齢者医療特別会計</t>
  </si>
  <si>
    <t>その他会計（赤字）</t>
  </si>
  <si>
    <t>▲ 1.20</t>
  </si>
  <si>
    <t>その他会計（黒字）</t>
  </si>
  <si>
    <t>（百万円）</t>
    <phoneticPr fontId="5"/>
  </si>
  <si>
    <t>H27末</t>
    <phoneticPr fontId="5"/>
  </si>
  <si>
    <t>H28末</t>
    <phoneticPr fontId="5"/>
  </si>
  <si>
    <t>H29末</t>
    <phoneticPr fontId="5"/>
  </si>
  <si>
    <t>H30末</t>
    <phoneticPr fontId="5"/>
  </si>
  <si>
    <t>R01末</t>
    <phoneticPr fontId="5"/>
  </si>
  <si>
    <t>-</t>
    <phoneticPr fontId="2"/>
  </si>
  <si>
    <t>さくら福祉保健事務組合【一般会計】</t>
    <rPh sb="3" eb="11">
      <t>フクシホケンジムクミアイ</t>
    </rPh>
    <rPh sb="12" eb="16">
      <t>イッパンカイケイ</t>
    </rPh>
    <phoneticPr fontId="2"/>
  </si>
  <si>
    <t>さくら福祉保健事務組合【病院事業会計】</t>
    <rPh sb="3" eb="11">
      <t>フクシホケンジムクミアイ</t>
    </rPh>
    <rPh sb="12" eb="18">
      <t>ビョウインジギョウカイケイ</t>
    </rPh>
    <phoneticPr fontId="2"/>
  </si>
  <si>
    <t>新潟県中東福祉事務組合</t>
    <rPh sb="0" eb="5">
      <t>ニイガタケンチュウトウ</t>
    </rPh>
    <rPh sb="5" eb="11">
      <t>フクシジムクミアイ</t>
    </rPh>
    <phoneticPr fontId="2"/>
  </si>
  <si>
    <t>五泉地域衛生施設組合</t>
    <rPh sb="0" eb="10">
      <t>ゴセンチイキエイセイシセツクミアイ</t>
    </rPh>
    <phoneticPr fontId="2"/>
  </si>
  <si>
    <t>新潟県市町村総合事務組合【一般会計】</t>
    <rPh sb="0" eb="6">
      <t>ニイガタケンシチョウソン</t>
    </rPh>
    <rPh sb="6" eb="12">
      <t>ソウゴウジムクミアイ</t>
    </rPh>
    <rPh sb="13" eb="17">
      <t>イッパンカイケイ</t>
    </rPh>
    <phoneticPr fontId="2"/>
  </si>
  <si>
    <t>新潟県市町村総合事務組合【職員退職手当支給事業特別会計】</t>
    <rPh sb="0" eb="6">
      <t>ニイガタケンシチョウソン</t>
    </rPh>
    <rPh sb="6" eb="12">
      <t>ソウゴウジムクミアイ</t>
    </rPh>
    <rPh sb="13" eb="27">
      <t>ショクインタイショクテアテシキュウジギョウトクベツカイケイ</t>
    </rPh>
    <phoneticPr fontId="2"/>
  </si>
  <si>
    <t>新潟県市町村総合事務組合【消防団員等公務災害補償事業特別会計】</t>
    <rPh sb="0" eb="12">
      <t>ニイガタケンシチョウソンソウゴウジムクミアイ</t>
    </rPh>
    <rPh sb="13" eb="15">
      <t>ショウボウ</t>
    </rPh>
    <rPh sb="15" eb="18">
      <t>ダンイントウ</t>
    </rPh>
    <rPh sb="18" eb="22">
      <t>コウムサイガイ</t>
    </rPh>
    <rPh sb="22" eb="30">
      <t>ホショウジギョウトクベツカイケイ</t>
    </rPh>
    <phoneticPr fontId="2"/>
  </si>
  <si>
    <t>新潟県市町村総合事務組合【消防賞じゅつ金支給事業特別会計】</t>
    <rPh sb="0" eb="12">
      <t>ニイガタケンシチョウソンソウゴウジムクミアイ</t>
    </rPh>
    <rPh sb="13" eb="15">
      <t>ショウボウ</t>
    </rPh>
    <rPh sb="15" eb="16">
      <t>ショウ</t>
    </rPh>
    <rPh sb="19" eb="20">
      <t>キン</t>
    </rPh>
    <rPh sb="20" eb="24">
      <t>シキュウジギョウ</t>
    </rPh>
    <rPh sb="24" eb="28">
      <t>トクベツカイケイ</t>
    </rPh>
    <phoneticPr fontId="2"/>
  </si>
  <si>
    <t>新潟県市町村総合事務組合【非常勤職員公務災害補償等特別会計】</t>
    <rPh sb="13" eb="18">
      <t>ヒジョウキンショクイン</t>
    </rPh>
    <rPh sb="18" eb="22">
      <t>コウムサイガイ</t>
    </rPh>
    <rPh sb="22" eb="29">
      <t>ホショウトウトクベツカイケイ</t>
    </rPh>
    <phoneticPr fontId="2"/>
  </si>
  <si>
    <t>新潟県市町村総合事務組合【交通災害共済事業特別会計】</t>
    <rPh sb="13" eb="25">
      <t>コウツウサイガイキョウサイジギョウトクベツカイケイ</t>
    </rPh>
    <phoneticPr fontId="2"/>
  </si>
  <si>
    <t>新潟県後期高齢者医療広域連合【一般会計】</t>
    <rPh sb="0" eb="14">
      <t>ニイガタケンコウキコウレイシャイリョウコウイキレンゴウ</t>
    </rPh>
    <rPh sb="15" eb="19">
      <t>イッパンカイケイ</t>
    </rPh>
    <phoneticPr fontId="2"/>
  </si>
  <si>
    <t>新潟県後期高齢者医療広域連合【後期高齢者医療特別会計】</t>
    <rPh sb="15" eb="26">
      <t>コウキコウレイシャイリョウトクベツカイケイ</t>
    </rPh>
    <phoneticPr fontId="2"/>
  </si>
  <si>
    <t>-</t>
    <phoneticPr fontId="2"/>
  </si>
  <si>
    <t>上川農業振興公社</t>
    <rPh sb="0" eb="8">
      <t>カミカワノウギョウシンコウコウシャ</t>
    </rPh>
    <phoneticPr fontId="2"/>
  </si>
  <si>
    <t>上川温泉</t>
    <rPh sb="0" eb="4">
      <t>カミカワオンセン</t>
    </rPh>
    <phoneticPr fontId="2"/>
  </si>
  <si>
    <t>三川農業振興公社</t>
    <rPh sb="0" eb="2">
      <t>ミカワ</t>
    </rPh>
    <rPh sb="2" eb="4">
      <t>ノウギョウ</t>
    </rPh>
    <rPh sb="4" eb="6">
      <t>シンコウ</t>
    </rPh>
    <rPh sb="6" eb="8">
      <t>コウシャ</t>
    </rPh>
    <phoneticPr fontId="2"/>
  </si>
  <si>
    <t>阿賀の里</t>
    <rPh sb="0" eb="2">
      <t>アガ</t>
    </rPh>
    <rPh sb="3" eb="4">
      <t>サト</t>
    </rPh>
    <phoneticPr fontId="2"/>
  </si>
  <si>
    <t>-</t>
    <phoneticPr fontId="2"/>
  </si>
  <si>
    <t>○</t>
    <phoneticPr fontId="2"/>
  </si>
  <si>
    <t>-</t>
    <phoneticPr fontId="2"/>
  </si>
  <si>
    <t>-</t>
    <phoneticPr fontId="2"/>
  </si>
  <si>
    <t>過疎地域自立促進基金</t>
    <rPh sb="0" eb="10">
      <t>カソチイキジリツソクシンキキン</t>
    </rPh>
    <phoneticPr fontId="5"/>
  </si>
  <si>
    <t>合併振興基金</t>
    <rPh sb="0" eb="6">
      <t>ガッペイシンコウキキン</t>
    </rPh>
    <phoneticPr fontId="5"/>
  </si>
  <si>
    <t>町有施設建設準備基金</t>
    <rPh sb="0" eb="2">
      <t>チョウユウ</t>
    </rPh>
    <rPh sb="2" eb="4">
      <t>シセツ</t>
    </rPh>
    <rPh sb="4" eb="10">
      <t>ケンセツジュンビキキン</t>
    </rPh>
    <phoneticPr fontId="5"/>
  </si>
  <si>
    <t>森林環境基金</t>
    <rPh sb="0" eb="6">
      <t>シンリンカンキョウキキン</t>
    </rPh>
    <phoneticPr fontId="5"/>
  </si>
  <si>
    <t>地域福祉基金</t>
    <rPh sb="0" eb="6">
      <t>チイキフクシキキン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</si>
  <si>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</si>
  <si>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</si>
  <si>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</si>
  <si>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公共施設の除却、統廃合が進まない現状と地方債の新規発行等により、将来負担比率・有形固定資産減価償却率ともに類似団体内平均値に比べ高い数値となっている。今後も老朽化した施設の更新が控えていることから、高い水準のまま推移することが見込まれる。地方債の新規発行の抑制や遊休施設の有効利用及び売却等を進め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</si>
  <si>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</si>
  <si>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</si>
  <si>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</si>
  <si>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</si>
  <si>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</si>
  <si>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</si>
  <si>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は昨年度とほぼ同様の水準で推移しており、公共施設の除却、統廃合が進まない現状と地方債の新規発行等により、両比率ともに類似団体内平均値に比べ高い数値となっている。今後も老朽化した施設の更新が控えていることから、高い水準のまま推移することが見込まれる。これらのことから、地方債の新規発行の抑制や遊休施設の有効利用及び売却等を進める必要がある。</t>
    <rPh sb="7" eb="14">
      <t>ジッシツコウサイヒヒリツ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</si>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</sst>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17C0081-86CD-4F24-AD98-889CB6B9694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126525</c:v>
                </c:pt>
              </c:numCache>
            </c:numRef>
          </c:val>
          <c:smooth val="0"/>
          <c:extLst>
            <c:ext xmlns:c16="http://schemas.microsoft.com/office/drawing/2014/chart" uri="{C3380CC4-5D6E-409C-BE32-E72D297353CC}">
              <c16:uniqueId val="{00000000-00B3-42CB-8E7D-8A5515919A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99414</c:v>
                </c:pt>
                <c:pt idx="1">
                  <c:v>157181</c:v>
                </c:pt>
                <c:pt idx="2">
                  <c:v>87430</c:v>
                </c:pt>
                <c:pt idx="3">
                  <c:v>143138</c:v>
                </c:pt>
                <c:pt idx="4">
                  <c:v>111221</c:v>
                </c:pt>
              </c:numCache>
            </c:numRef>
          </c:val>
          <c:smooth val="0"/>
          <c:extLst>
            <c:ext xmlns:c16="http://schemas.microsoft.com/office/drawing/2014/chart" uri="{C3380CC4-5D6E-409C-BE32-E72D297353CC}">
              <c16:uniqueId val="{00000001-00B3-42CB-8E7D-8A5515919A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c:v>
                </c:pt>
                <c:pt idx="1">
                  <c:v>5.12</c:v>
                </c:pt>
                <c:pt idx="2">
                  <c:v>5.32</c:v>
                </c:pt>
                <c:pt idx="3">
                  <c:v>7.07</c:v>
                </c:pt>
                <c:pt idx="4">
                  <c:v>5.03</c:v>
                </c:pt>
              </c:numCache>
            </c:numRef>
          </c:val>
          <c:extLst>
            <c:ext xmlns:c16="http://schemas.microsoft.com/office/drawing/2014/chart" uri="{C3380CC4-5D6E-409C-BE32-E72D297353CC}">
              <c16:uniqueId val="{00000000-CEC7-4023-BA35-D964BD8D30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20.77</c:v>
                </c:pt>
                <c:pt idx="1">
                  <c:v>19.96</c:v>
                </c:pt>
                <c:pt idx="2">
                  <c:v>24.44</c:v>
                </c:pt>
                <c:pt idx="3">
                  <c:v>28.76</c:v>
                </c:pt>
                <c:pt idx="4">
                  <c:v>26.46</c:v>
                </c:pt>
              </c:numCache>
            </c:numRef>
          </c:val>
          <c:extLst>
            <c:ext xmlns:c16="http://schemas.microsoft.com/office/drawing/2014/chart" uri="{C3380CC4-5D6E-409C-BE32-E72D297353CC}">
              <c16:uniqueId val="{00000001-CEC7-4023-BA35-D964BD8D304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2.8</c:v>
                </c:pt>
                <c:pt idx="1">
                  <c:v>-2.62</c:v>
                </c:pt>
                <c:pt idx="2">
                  <c:v>3.95</c:v>
                </c:pt>
                <c:pt idx="3">
                  <c:v>5.29</c:v>
                </c:pt>
                <c:pt idx="4">
                  <c:v>-4.13</c:v>
                </c:pt>
              </c:numCache>
            </c:numRef>
          </c:val>
          <c:smooth val="0"/>
          <c:extLst>
            <c:ext xmlns:c16="http://schemas.microsoft.com/office/drawing/2014/chart" uri="{C3380CC4-5D6E-409C-BE32-E72D297353CC}">
              <c16:uniqueId val="{00000002-CEC7-4023-BA35-D964BD8D304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A1D-4FCA-A7E3-0CB4804FD8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1.2</c:v>
                </c:pt>
                <c:pt idx="7">
                  <c:v>#N/A</c:v>
                </c:pt>
                <c:pt idx="8">
                  <c:v>0</c:v>
                </c:pt>
                <c:pt idx="9">
                  <c:v>0</c:v>
                </c:pt>
              </c:numCache>
            </c:numRef>
          </c:val>
          <c:extLst>
            <c:ext xmlns:c16="http://schemas.microsoft.com/office/drawing/2014/chart" uri="{C3380CC4-5D6E-409C-BE32-E72D297353CC}">
              <c16:uniqueId val="{00000001-1A1D-4FCA-A7E3-0CB4804FD81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A1D-4FCA-A7E3-0CB4804FD811}"/>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0.06</c:v>
                </c:pt>
                <c:pt idx="4">
                  <c:v>#N/A</c:v>
                </c:pt>
                <c:pt idx="5">
                  <c:v>0.02</c:v>
                </c:pt>
                <c:pt idx="6">
                  <c:v>#N/A</c:v>
                </c:pt>
                <c:pt idx="7">
                  <c:v>0</c:v>
                </c:pt>
                <c:pt idx="8">
                  <c:v>#N/A</c:v>
                </c:pt>
                <c:pt idx="9">
                  <c:v>0</c:v>
                </c:pt>
              </c:numCache>
            </c:numRef>
          </c:val>
          <c:extLst>
            <c:ext xmlns:c16="http://schemas.microsoft.com/office/drawing/2014/chart" uri="{C3380CC4-5D6E-409C-BE32-E72D297353CC}">
              <c16:uniqueId val="{00000003-1A1D-4FCA-A7E3-0CB4804FD811}"/>
            </c:ext>
          </c:extLst>
        </c:ser>
        <c:ser>
          <c:idx val="4"/>
          <c:order val="4"/>
          <c:tx>
            <c:strRef>
              <c:f>データシート!$A$31</c:f>
              <c:strCache>
                <c:ptCount val="1"/>
                <c:pt idx="0">
                  <c:v>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0.01</c:v>
                </c:pt>
                <c:pt idx="8">
                  <c:v>#N/A</c:v>
                </c:pt>
                <c:pt idx="9">
                  <c:v>0</c:v>
                </c:pt>
              </c:numCache>
            </c:numRef>
          </c:val>
          <c:extLst>
            <c:ext xmlns:c16="http://schemas.microsoft.com/office/drawing/2014/chart" uri="{C3380CC4-5D6E-409C-BE32-E72D297353CC}">
              <c16:uniqueId val="{00000004-1A1D-4FCA-A7E3-0CB4804FD811}"/>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0.05</c:v>
                </c:pt>
              </c:numCache>
            </c:numRef>
          </c:val>
          <c:extLst>
            <c:ext xmlns:c16="http://schemas.microsoft.com/office/drawing/2014/chart" uri="{C3380CC4-5D6E-409C-BE32-E72D297353CC}">
              <c16:uniqueId val="{00000005-1A1D-4FCA-A7E3-0CB4804FD811}"/>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0.53</c:v>
                </c:pt>
                <c:pt idx="2">
                  <c:v>#N/A</c:v>
                </c:pt>
                <c:pt idx="3">
                  <c:v>0.46</c:v>
                </c:pt>
                <c:pt idx="4">
                  <c:v>#N/A</c:v>
                </c:pt>
                <c:pt idx="5">
                  <c:v>0.22</c:v>
                </c:pt>
                <c:pt idx="6">
                  <c:v>#N/A</c:v>
                </c:pt>
                <c:pt idx="7">
                  <c:v>0.04</c:v>
                </c:pt>
                <c:pt idx="8">
                  <c:v>#N/A</c:v>
                </c:pt>
                <c:pt idx="9">
                  <c:v>0.13</c:v>
                </c:pt>
              </c:numCache>
            </c:numRef>
          </c:val>
          <c:extLst>
            <c:ext xmlns:c16="http://schemas.microsoft.com/office/drawing/2014/chart" uri="{C3380CC4-5D6E-409C-BE32-E72D297353CC}">
              <c16:uniqueId val="{00000006-1A1D-4FCA-A7E3-0CB4804FD81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0.23</c:v>
                </c:pt>
                <c:pt idx="2">
                  <c:v>#N/A</c:v>
                </c:pt>
                <c:pt idx="3">
                  <c:v>1.24</c:v>
                </c:pt>
                <c:pt idx="4">
                  <c:v>#N/A</c:v>
                </c:pt>
                <c:pt idx="5">
                  <c:v>0.46</c:v>
                </c:pt>
                <c:pt idx="6">
                  <c:v>#N/A</c:v>
                </c:pt>
                <c:pt idx="7">
                  <c:v>0.37</c:v>
                </c:pt>
                <c:pt idx="8">
                  <c:v>#N/A</c:v>
                </c:pt>
                <c:pt idx="9">
                  <c:v>0.36</c:v>
                </c:pt>
              </c:numCache>
            </c:numRef>
          </c:val>
          <c:extLst>
            <c:ext xmlns:c16="http://schemas.microsoft.com/office/drawing/2014/chart" uri="{C3380CC4-5D6E-409C-BE32-E72D297353CC}">
              <c16:uniqueId val="{00000007-1A1D-4FCA-A7E3-0CB4804FD81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c:v>
                </c:pt>
                <c:pt idx="2">
                  <c:v>#N/A</c:v>
                </c:pt>
                <c:pt idx="3">
                  <c:v>1.9</c:v>
                </c:pt>
                <c:pt idx="4">
                  <c:v>#N/A</c:v>
                </c:pt>
                <c:pt idx="5">
                  <c:v>2</c:v>
                </c:pt>
                <c:pt idx="6">
                  <c:v>#N/A</c:v>
                </c:pt>
                <c:pt idx="7">
                  <c:v>1.96</c:v>
                </c:pt>
                <c:pt idx="8">
                  <c:v>#N/A</c:v>
                </c:pt>
                <c:pt idx="9">
                  <c:v>3.3</c:v>
                </c:pt>
              </c:numCache>
            </c:numRef>
          </c:val>
          <c:extLst>
            <c:ext xmlns:c16="http://schemas.microsoft.com/office/drawing/2014/chart" uri="{C3380CC4-5D6E-409C-BE32-E72D297353CC}">
              <c16:uniqueId val="{00000008-1A1D-4FCA-A7E3-0CB4804FD81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4.96</c:v>
                </c:pt>
                <c:pt idx="2">
                  <c:v>#N/A</c:v>
                </c:pt>
                <c:pt idx="3">
                  <c:v>5.0999999999999996</c:v>
                </c:pt>
                <c:pt idx="4">
                  <c:v>#N/A</c:v>
                </c:pt>
                <c:pt idx="5">
                  <c:v>5.3</c:v>
                </c:pt>
                <c:pt idx="6">
                  <c:v>#N/A</c:v>
                </c:pt>
                <c:pt idx="7">
                  <c:v>7.05</c:v>
                </c:pt>
                <c:pt idx="8">
                  <c:v>#N/A</c:v>
                </c:pt>
                <c:pt idx="9">
                  <c:v>5.01</c:v>
                </c:pt>
              </c:numCache>
            </c:numRef>
          </c:val>
          <c:extLst>
            <c:ext xmlns:c16="http://schemas.microsoft.com/office/drawing/2014/chart" uri="{C3380CC4-5D6E-409C-BE32-E72D297353CC}">
              <c16:uniqueId val="{00000009-1A1D-4FCA-A7E3-0CB4804FD8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2800</c:v>
                </c:pt>
                <c:pt idx="5">
                  <c:v>2255</c:v>
                </c:pt>
                <c:pt idx="8">
                  <c:v>2226</c:v>
                </c:pt>
                <c:pt idx="11">
                  <c:v>2126</c:v>
                </c:pt>
                <c:pt idx="14">
                  <c:v>2092</c:v>
                </c:pt>
              </c:numCache>
            </c:numRef>
          </c:val>
          <c:extLst>
            <c:ext xmlns:c16="http://schemas.microsoft.com/office/drawing/2014/chart" uri="{C3380CC4-5D6E-409C-BE32-E72D297353CC}">
              <c16:uniqueId val="{00000000-6A03-4C1D-9045-4DFA4652AE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2</c:v>
                </c:pt>
                <c:pt idx="12">
                  <c:v>2</c:v>
                </c:pt>
              </c:numCache>
            </c:numRef>
          </c:val>
          <c:extLst>
            <c:ext xmlns:c16="http://schemas.microsoft.com/office/drawing/2014/chart" uri="{C3380CC4-5D6E-409C-BE32-E72D297353CC}">
              <c16:uniqueId val="{00000001-6A03-4C1D-9045-4DFA4652AE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6A03-4C1D-9045-4DFA4652AE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3-6A03-4C1D-9045-4DFA4652AE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814</c:v>
                </c:pt>
                <c:pt idx="3">
                  <c:v>704</c:v>
                </c:pt>
                <c:pt idx="6">
                  <c:v>838</c:v>
                </c:pt>
                <c:pt idx="9">
                  <c:v>847</c:v>
                </c:pt>
                <c:pt idx="12">
                  <c:v>875</c:v>
                </c:pt>
              </c:numCache>
            </c:numRef>
          </c:val>
          <c:extLst>
            <c:ext xmlns:c16="http://schemas.microsoft.com/office/drawing/2014/chart" uri="{C3380CC4-5D6E-409C-BE32-E72D297353CC}">
              <c16:uniqueId val="{00000004-6A03-4C1D-9045-4DFA4652AE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A03-4C1D-9045-4DFA4652AE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A03-4C1D-9045-4DFA4652AE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2516</c:v>
                </c:pt>
                <c:pt idx="3">
                  <c:v>2276</c:v>
                </c:pt>
                <c:pt idx="6">
                  <c:v>1978</c:v>
                </c:pt>
                <c:pt idx="9">
                  <c:v>2046</c:v>
                </c:pt>
                <c:pt idx="12">
                  <c:v>1984</c:v>
                </c:pt>
              </c:numCache>
            </c:numRef>
          </c:val>
          <c:extLst>
            <c:ext xmlns:c16="http://schemas.microsoft.com/office/drawing/2014/chart" uri="{C3380CC4-5D6E-409C-BE32-E72D297353CC}">
              <c16:uniqueId val="{00000007-6A03-4C1D-9045-4DFA4652AE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533</c:v>
                </c:pt>
                <c:pt idx="2">
                  <c:v>#N/A</c:v>
                </c:pt>
                <c:pt idx="3">
                  <c:v>#N/A</c:v>
                </c:pt>
                <c:pt idx="4">
                  <c:v>728</c:v>
                </c:pt>
                <c:pt idx="5">
                  <c:v>#N/A</c:v>
                </c:pt>
                <c:pt idx="6">
                  <c:v>#N/A</c:v>
                </c:pt>
                <c:pt idx="7">
                  <c:v>591</c:v>
                </c:pt>
                <c:pt idx="8">
                  <c:v>#N/A</c:v>
                </c:pt>
                <c:pt idx="9">
                  <c:v>#N/A</c:v>
                </c:pt>
                <c:pt idx="10">
                  <c:v>770</c:v>
                </c:pt>
                <c:pt idx="11">
                  <c:v>#N/A</c:v>
                </c:pt>
                <c:pt idx="12">
                  <c:v>#N/A</c:v>
                </c:pt>
                <c:pt idx="13">
                  <c:v>769</c:v>
                </c:pt>
                <c:pt idx="14">
                  <c:v>#N/A</c:v>
                </c:pt>
              </c:numCache>
            </c:numRef>
          </c:val>
          <c:smooth val="0"/>
          <c:extLst>
            <c:ext xmlns:c16="http://schemas.microsoft.com/office/drawing/2014/chart" uri="{C3380CC4-5D6E-409C-BE32-E72D297353CC}">
              <c16:uniqueId val="{00000008-6A03-4C1D-9045-4DFA4652AE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18412</c:v>
                </c:pt>
                <c:pt idx="5">
                  <c:v>15935</c:v>
                </c:pt>
                <c:pt idx="8">
                  <c:v>17153</c:v>
                </c:pt>
                <c:pt idx="11">
                  <c:v>15653</c:v>
                </c:pt>
                <c:pt idx="14">
                  <c:v>14469</c:v>
                </c:pt>
              </c:numCache>
            </c:numRef>
          </c:val>
          <c:extLst>
            <c:ext xmlns:c16="http://schemas.microsoft.com/office/drawing/2014/chart" uri="{C3380CC4-5D6E-409C-BE32-E72D297353CC}">
              <c16:uniqueId val="{00000000-82F4-4080-9726-ECA3CFB40F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294</c:v>
                </c:pt>
                <c:pt idx="5">
                  <c:v>306</c:v>
                </c:pt>
                <c:pt idx="8">
                  <c:v>299</c:v>
                </c:pt>
                <c:pt idx="11">
                  <c:v>279</c:v>
                </c:pt>
                <c:pt idx="14">
                  <c:v>255</c:v>
                </c:pt>
              </c:numCache>
            </c:numRef>
          </c:val>
          <c:extLst>
            <c:ext xmlns:c16="http://schemas.microsoft.com/office/drawing/2014/chart" uri="{C3380CC4-5D6E-409C-BE32-E72D297353CC}">
              <c16:uniqueId val="{00000001-82F4-4080-9726-ECA3CFB40F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2848</c:v>
                </c:pt>
                <c:pt idx="5">
                  <c:v>2687</c:v>
                </c:pt>
                <c:pt idx="8">
                  <c:v>3074</c:v>
                </c:pt>
                <c:pt idx="11">
                  <c:v>3561</c:v>
                </c:pt>
                <c:pt idx="14">
                  <c:v>3462</c:v>
                </c:pt>
              </c:numCache>
            </c:numRef>
          </c:val>
          <c:extLst>
            <c:ext xmlns:c16="http://schemas.microsoft.com/office/drawing/2014/chart" uri="{C3380CC4-5D6E-409C-BE32-E72D297353CC}">
              <c16:uniqueId val="{00000002-82F4-4080-9726-ECA3CFB40F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F4-4080-9726-ECA3CFB40F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F4-4080-9726-ECA3CFB40F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15</c:v>
                </c:pt>
                <c:pt idx="3">
                  <c:v>15</c:v>
                </c:pt>
                <c:pt idx="6">
                  <c:v>120</c:v>
                </c:pt>
                <c:pt idx="9">
                  <c:v>108</c:v>
                </c:pt>
                <c:pt idx="12">
                  <c:v>106</c:v>
                </c:pt>
              </c:numCache>
            </c:numRef>
          </c:val>
          <c:extLst>
            <c:ext xmlns:c16="http://schemas.microsoft.com/office/drawing/2014/chart" uri="{C3380CC4-5D6E-409C-BE32-E72D297353CC}">
              <c16:uniqueId val="{00000005-82F4-4080-9726-ECA3CFB40F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2824</c:v>
                </c:pt>
                <c:pt idx="3">
                  <c:v>2767</c:v>
                </c:pt>
                <c:pt idx="6">
                  <c:v>2733</c:v>
                </c:pt>
                <c:pt idx="9">
                  <c:v>2701</c:v>
                </c:pt>
                <c:pt idx="12">
                  <c:v>2483</c:v>
                </c:pt>
              </c:numCache>
            </c:numRef>
          </c:val>
          <c:extLst>
            <c:ext xmlns:c16="http://schemas.microsoft.com/office/drawing/2014/chart" uri="{C3380CC4-5D6E-409C-BE32-E72D297353CC}">
              <c16:uniqueId val="{00000006-82F4-4080-9726-ECA3CFB40F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c:v>
                </c:pt>
                <c:pt idx="3">
                  <c:v>13</c:v>
                </c:pt>
                <c:pt idx="6">
                  <c:v>12</c:v>
                </c:pt>
                <c:pt idx="9">
                  <c:v>6</c:v>
                </c:pt>
                <c:pt idx="12">
                  <c:v>6</c:v>
                </c:pt>
              </c:numCache>
            </c:numRef>
          </c:val>
          <c:extLst>
            <c:ext xmlns:c16="http://schemas.microsoft.com/office/drawing/2014/chart" uri="{C3380CC4-5D6E-409C-BE32-E72D297353CC}">
              <c16:uniqueId val="{00000007-82F4-4080-9726-ECA3CFB40F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9291</c:v>
                </c:pt>
                <c:pt idx="3">
                  <c:v>8412</c:v>
                </c:pt>
                <c:pt idx="6">
                  <c:v>7847</c:v>
                </c:pt>
                <c:pt idx="9">
                  <c:v>7333</c:v>
                </c:pt>
                <c:pt idx="12">
                  <c:v>7033</c:v>
                </c:pt>
              </c:numCache>
            </c:numRef>
          </c:val>
          <c:extLst>
            <c:ext xmlns:c16="http://schemas.microsoft.com/office/drawing/2014/chart" uri="{C3380CC4-5D6E-409C-BE32-E72D297353CC}">
              <c16:uniqueId val="{00000008-82F4-4080-9726-ECA3CFB40F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4</c:v>
                </c:pt>
                <c:pt idx="6">
                  <c:v>1</c:v>
                </c:pt>
                <c:pt idx="9">
                  <c:v>0</c:v>
                </c:pt>
                <c:pt idx="12">
                  <c:v>0</c:v>
                </c:pt>
              </c:numCache>
            </c:numRef>
          </c:val>
          <c:extLst>
            <c:ext xmlns:c16="http://schemas.microsoft.com/office/drawing/2014/chart" uri="{C3380CC4-5D6E-409C-BE32-E72D297353CC}">
              <c16:uniqueId val="{00000009-82F4-4080-9726-ECA3CFB40F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17829</c:v>
                </c:pt>
                <c:pt idx="3">
                  <c:v>17097</c:v>
                </c:pt>
                <c:pt idx="6">
                  <c:v>15904</c:v>
                </c:pt>
                <c:pt idx="9">
                  <c:v>15437</c:v>
                </c:pt>
                <c:pt idx="12">
                  <c:v>14396</c:v>
                </c:pt>
              </c:numCache>
            </c:numRef>
          </c:val>
          <c:extLst>
            <c:ext xmlns:c16="http://schemas.microsoft.com/office/drawing/2014/chart" uri="{C3380CC4-5D6E-409C-BE32-E72D297353CC}">
              <c16:uniqueId val="{0000000A-82F4-4080-9726-ECA3CFB40F5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8422</c:v>
                </c:pt>
                <c:pt idx="2">
                  <c:v>#N/A</c:v>
                </c:pt>
                <c:pt idx="3">
                  <c:v>#N/A</c:v>
                </c:pt>
                <c:pt idx="4">
                  <c:v>9379</c:v>
                </c:pt>
                <c:pt idx="5">
                  <c:v>#N/A</c:v>
                </c:pt>
                <c:pt idx="6">
                  <c:v>#N/A</c:v>
                </c:pt>
                <c:pt idx="7">
                  <c:v>6091</c:v>
                </c:pt>
                <c:pt idx="8">
                  <c:v>#N/A</c:v>
                </c:pt>
                <c:pt idx="9">
                  <c:v>#N/A</c:v>
                </c:pt>
                <c:pt idx="10">
                  <c:v>6093</c:v>
                </c:pt>
                <c:pt idx="11">
                  <c:v>#N/A</c:v>
                </c:pt>
                <c:pt idx="12">
                  <c:v>#N/A</c:v>
                </c:pt>
                <c:pt idx="13">
                  <c:v>5839</c:v>
                </c:pt>
                <c:pt idx="14">
                  <c:v>#N/A</c:v>
                </c:pt>
              </c:numCache>
            </c:numRef>
          </c:val>
          <c:smooth val="0"/>
          <c:extLst>
            <c:ext xmlns:c16="http://schemas.microsoft.com/office/drawing/2014/chart" uri="{C3380CC4-5D6E-409C-BE32-E72D297353CC}">
              <c16:uniqueId val="{0000000B-82F4-4080-9726-ECA3CFB40F5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1976</c:v>
                </c:pt>
                <c:pt idx="1">
                  <c:v>2266</c:v>
                </c:pt>
                <c:pt idx="2">
                  <c:v>2097</c:v>
                </c:pt>
              </c:numCache>
            </c:numRef>
          </c:val>
          <c:extLst>
            <c:ext xmlns:c16="http://schemas.microsoft.com/office/drawing/2014/chart" uri="{C3380CC4-5D6E-409C-BE32-E72D297353CC}">
              <c16:uniqueId val="{00000000-74F5-4419-ACB0-E239684173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406</c:v>
                </c:pt>
                <c:pt idx="1">
                  <c:v>558</c:v>
                </c:pt>
                <c:pt idx="2">
                  <c:v>559</c:v>
                </c:pt>
              </c:numCache>
            </c:numRef>
          </c:val>
          <c:extLst>
            <c:ext xmlns:c16="http://schemas.microsoft.com/office/drawing/2014/chart" uri="{C3380CC4-5D6E-409C-BE32-E72D297353CC}">
              <c16:uniqueId val="{00000001-74F5-4419-ACB0-E239684173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3286</c:v>
                </c:pt>
                <c:pt idx="1">
                  <c:v>3297</c:v>
                </c:pt>
                <c:pt idx="2">
                  <c:v>3241</c:v>
                </c:pt>
              </c:numCache>
            </c:numRef>
          </c:val>
          <c:extLst>
            <c:ext xmlns:c16="http://schemas.microsoft.com/office/drawing/2014/chart" uri="{C3380CC4-5D6E-409C-BE32-E72D297353CC}">
              <c16:uniqueId val="{00000002-74F5-4419-ACB0-E239684173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{F7E52053-473D-4D29-AD8F-B89594BA4C35}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1854-4BC2-B9A9-3BBF6FD9B0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{7DA33DD5-06C8-493E-B012-C58077531DA5}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54-4BC2-B9A9-3BBF6FD9B0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{90FE598C-5EDE-4976-8D9E-ABE130F1E4A6}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54-4BC2-B9A9-3BBF6FD9B0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{3E047CBF-359D-4656-BFE7-013467C83A54}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54-4BC2-B9A9-3BBF6FD9B0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{B3AD0195-2A7C-4F85-BF30-3CDB7272B2AB}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54-4BC2-B9A9-3BBF6FD9B003}"/>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{EAB67249-4CFD-4591-9C29-78D4AA463F1D}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1854-4BC2-B9A9-3BBF6FD9B003}"/>
                </c:ext>
              </c:extLst>
            </c:dLbl>
            <c:dLbl>
              <c:idx val="16"/>
              <c:layout>
                <c:manualLayout>
                  <c:x val="0"/>
                  <c:y val="-4.13838585243498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{1C68B6BD-35B2-4C6A-8F68-C2C93673FEF3}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1854-4BC2-B9A9-3BBF6FD9B003}"/>
                </c:ext>
              </c:extLst>
            </c:dLbl>
            <c:dLbl>
              <c:idx val="24"/>
              <c:layout>
                <c:manualLayout>
                  <c:x val="0"/>
                  <c:y val="3.021824316331622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{A823A1CB-4B81-4AFC-99A4-85B3C24456AD}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1854-4BC2-B9A9-3BBF6FD9B003}"/>
                </c:ext>
              </c:extLst>
            </c:dLbl>
            <c:dLbl>
              <c:idx val="32"/>
              <c:layout>
                <c:manualLayout>
                  <c:x val="0"/>
                  <c:y val="1.1166858668928777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{6049E2D4-413D-421C-B721-380A6261788F}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1854-4BC2-B9A9-3BBF6FD9B0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72.2</c:v>
                </c:pt>
                <c:pt idx="8">
                  <c:v>73.400000000000006</c:v>
                </c:pt>
                <c:pt idx="16">
                  <c:v>75.2</c:v>
                </c:pt>
                <c:pt idx="24">
                  <c:v>75.2</c:v>
                </c:pt>
                <c:pt idx="32">
                  <c:v>75.599999999999994</c:v>
                </c:pt>
              </c:numCache>
            </c:numRef>
          </c:xVal>
          <c:yVal>
            <c:numRef>
              <c:f>公会計指標分析・財政指標組合せ分析表!$BP$51:$DC$51</c:f>
              <c:numCache>
                <c:formatCode>#,##0.0;"▲ "#,##0.0</c:formatCode>
                <c:ptCount val="40"/>
                <c:pt idx="0">
                  <c:v>135.80000000000001</c:v>
                </c:pt>
                <c:pt idx="8">
                  <c:v>153.30000000000001</c:v>
                </c:pt>
                <c:pt idx="16">
                  <c:v>103</c:v>
                </c:pt>
                <c:pt idx="24">
                  <c:v>104.9</c:v>
                </c:pt>
                <c:pt idx="32">
                  <c:v>99.2</c:v>
                </c:pt>
              </c:numCache>
            </c:numRef>
          </c:yVal>
          <c:smooth val="0"/>
          <c:extLst>
            <c:ext xmlns:c16="http://schemas.microsoft.com/office/drawing/2014/chart" uri="{C3380CC4-5D6E-409C-BE32-E72D297353CC}">
              <c16:uniqueId val="{00000009-1854-4BC2-B9A9-3BBF6FD9B00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{B02FAF36-BBBF-49ED-B587-59B207831B0B}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1854-4BC2-B9A9-3BBF6FD9B00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{6C2F0F7F-8236-4091-820D-F5EBC32A874E}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54-4BC2-B9A9-3BBF6FD9B0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{70FDDA85-FE2A-479B-AC60-62B20554AAD9}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54-4BC2-B9A9-3BBF6FD9B0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{C3756FFB-433B-4FE8-A835-68C396FC846E}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54-4BC2-B9A9-3BBF6FD9B0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{B8E3B1C7-1B17-4B52-ADB8-0E29A176FC9C}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54-4BC2-B9A9-3BBF6FD9B00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{9803F027-D24E-4538-B753-9BABBD7E948A}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1854-4BC2-B9A9-3BBF6FD9B003}"/>
                </c:ext>
              </c:extLst>
            </c:dLbl>
            <c:dLbl>
              <c:idx val="16"/>
              <c:layout>
                <c:manualLayout>
                  <c:x val="-2.843534920726911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{5D3E63C1-1B01-42C9-96D2-C97A37827EC8}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1854-4BC2-B9A9-3BBF6FD9B003}"/>
                </c:ext>
              </c:extLst>
            </c:dLbl>
            <c:dLbl>
              <c:idx val="24"/>
              <c:layout>
                <c:manualLayout>
                  <c:x val="-3.5725601912537354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{9273BC23-6D51-4FDD-B5E4-2DEA17182EB2}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1854-4BC2-B9A9-3BBF6FD9B00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{F25D3F46-73CA-4457-8DC6-8220B92824F8}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1854-4BC2-B9A9-3BBF6FD9B0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57.6</c:v>
                </c:pt>
                <c:pt idx="8">
                  <c:v>58.9</c:v>
                </c:pt>
                <c:pt idx="16">
                  <c:v>60.5</c:v>
                </c:pt>
                <c:pt idx="24">
                  <c:v>61.2</c:v>
                </c:pt>
                <c:pt idx="32">
                  <c:v>64.2</c:v>
                </c:pt>
              </c:numCache>
            </c:numRef>
          </c:xVal>
          <c:yVal>
            <c:numRef>
              <c:f>公会計指標分析・財政指標組合せ分析表!$BP$55:$DC$55</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1854-4BC2-B9A9-3BBF6FD9B003}"/>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4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{4FC88BB0-96C7-4B39-9CC2-C7324A36BFEB}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957-4EB2-8066-40A9283A826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{A8270215-3644-433F-9C82-AFD8C2B894C0}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57-4EB2-8066-40A9283A826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{85AF3DD9-6EDF-4951-8579-62CD8CB03CB2}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57-4EB2-8066-40A9283A826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{A44FFAF0-4D71-45A3-B48E-981424830E90}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57-4EB2-8066-40A9283A826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{3A09B0C0-29EE-4D3F-BC61-5AB4CCFC7BE3}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57-4EB2-8066-40A9283A826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{6B202921-6DE2-4E38-8C92-71A9F911EE66}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957-4EB2-8066-40A9283A826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{F701CE52-C6D4-4B79-B43B-2C8EB7A57A35}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957-4EB2-8066-40A9283A826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{730C9F24-B1DC-4F17-8619-674EDEF6A9C4}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957-4EB2-8066-40A9283A82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{343FD97C-D4F8-4B0D-833B-CC731843EE83}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957-4EB2-8066-40A9283A826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11.5</c:v>
                </c:pt>
                <c:pt idx="8">
                  <c:v>10</c:v>
                </c:pt>
                <c:pt idx="16">
                  <c:v>10.1</c:v>
                </c:pt>
                <c:pt idx="24">
                  <c:v>11.7</c:v>
                </c:pt>
                <c:pt idx="32">
                  <c:v>12.1</c:v>
                </c:pt>
              </c:numCache>
            </c:numRef>
          </c:xVal>
          <c:yVal>
            <c:numRef>
              <c:f>公会計指標分析・財政指標組合せ分析表!$BP$73:$DC$73</c:f>
              <c:numCache>
                <c:formatCode>#,##0.0;"▲ "#,##0.0</c:formatCode>
                <c:ptCount val="40"/>
                <c:pt idx="0">
                  <c:v>135.80000000000001</c:v>
                </c:pt>
                <c:pt idx="8">
                  <c:v>153.30000000000001</c:v>
                </c:pt>
                <c:pt idx="16">
                  <c:v>103</c:v>
                </c:pt>
                <c:pt idx="24">
                  <c:v>104.9</c:v>
                </c:pt>
                <c:pt idx="32">
                  <c:v>99.2</c:v>
                </c:pt>
              </c:numCache>
            </c:numRef>
          </c:yVal>
          <c:smooth val="0"/>
          <c:extLst>
            <c:ext xmlns:c16="http://schemas.microsoft.com/office/drawing/2014/chart" uri="{C3380CC4-5D6E-409C-BE32-E72D297353CC}">
              <c16:uniqueId val="{00000009-E957-4EB2-8066-40A9283A826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24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{1C42666B-AFBA-49DA-A526-0B8871A3D41F}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957-4EB2-8066-40A9283A826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{A8DC42E1-0358-49EB-9174-8E5935D54F08}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57-4EB2-8066-40A9283A826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{6B76B7DA-EC42-4E6F-B2F0-D47D72A2B806}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57-4EB2-8066-40A9283A826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{8C9D4F38-285E-41D4-AF5C-B4768204505D}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57-4EB2-8066-40A9283A826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{CBBA2F36-E583-4CC5-AB0C-F3428FA6B359}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57-4EB2-8066-40A9283A8269}"/>
                </c:ext>
              </c:extLst>
            </c:dLbl>
            <c:dLbl>
              <c:idx val="8"/>
              <c:layout>
                <c:manualLayout>
                  <c:x val="-2.5298388263998016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{ABF0BC93-E247-4E9C-84C2-8EEC243B5AE9}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957-4EB2-8066-40A9283A8269}"/>
                </c:ext>
              </c:extLst>
            </c:dLbl>
            <c:dLbl>
              <c:idx val="16"/>
              <c:layout>
                <c:manualLayout>
                  <c:x val="-2.5234563816980492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{7FC4A3AA-C97A-48DB-BF23-BB83B88A7772}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957-4EB2-8066-40A9283A8269}"/>
                </c:ext>
              </c:extLst>
            </c:dLbl>
            <c:dLbl>
              <c:idx val="24"/>
              <c:layout>
                <c:manualLayout>
                  <c:x val="-3.803377052720572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{F2C8C3C6-CF57-4768-B9EF-B3F4E56ED9B1}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957-4EB2-8066-40A9283A826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{72EB29BA-1282-4B3D-BDBD-2F6945E4E8C0}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957-4EB2-8066-40A9283A826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9.1</c:v>
                </c:pt>
                <c:pt idx="16">
                  <c:v>9.1</c:v>
                </c:pt>
                <c:pt idx="24">
                  <c:v>9.1999999999999993</c:v>
                </c:pt>
                <c:pt idx="32">
                  <c:v>8</c:v>
                </c:pt>
              </c:numCache>
            </c:numRef>
          </c:xVal>
          <c:yVal>
            <c:numRef>
              <c:f>公会計指標分析・財政指標組合せ分析表!$BP$77:$DC$77</c:f>
              <c:numCache>
                <c:formatCode>#,##0.0;"▲ "#,##0.0</c:formatCode>
                <c:ptCount val="40"/>
                <c:pt idx="0">
                  <c:v>38.5</c:v>
                </c:pt>
                <c:pt idx="8">
                  <c:v>32.799999999999997</c:v>
                </c:pt>
                <c:pt idx="16">
                  <c:v>20.9</c:v>
                </c:pt>
                <c:pt idx="24">
                  <c:v>21</c:v>
                </c:pt>
                <c:pt idx="32">
                  <c:v>0</c:v>
                </c:pt>
              </c:numCache>
            </c:numRef>
          </c:yVal>
          <c:smooth val="0"/>
          <c:extLst>
            <c:ext xmlns:c16="http://schemas.microsoft.com/office/drawing/2014/chart" uri="{C3380CC4-5D6E-409C-BE32-E72D297353CC}">
              <c16:uniqueId val="{00000013-E957-4EB2-8066-40A9283A8269}"/>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4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4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元利償還金は、合併特例債の償還ピークが終了したこと等により減少傾向にあるものの、公営企業債の元利償還金に対する繰入金は、平成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年以降増加傾向にある。</a:t>
          </a:r>
        </a:p>
        <a:p>
          <a:r>
            <a:rPr kumimoji="1" lang="ja-JP" altLang="en-US" sz="1400">
              <a:latin typeface="ＭＳ ゴシック" pitchFamily="49" charset="-128"/>
              <a:ea typeface="ＭＳ ゴシック" pitchFamily="49" charset="-128"/>
            </a:rPr>
            <a:t>　今後も町債の新規発行の抑制、特に普通交付税措置のない地方債は発行しないこと等、徹底した地方債管理を図る。また上下水道事業における基本料金の統一による収入確保及び歳出削減等により、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endParaRPr kumimoji="1" lang="en-US" altLang="ja-JP" sz="14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を構成する「地方債の現在高」「公営企業債等繰入見込額」について大規模事業の償還終了等に伴い減額し、充当可能基金は増額傾向にあるものの、基準財政需要額算入見込額が減額したことにより分子は増額となった。</a:t>
          </a:r>
        </a:p>
        <a:p>
          <a:r>
            <a:rPr kumimoji="1" lang="ja-JP" altLang="en-US" sz="1400">
              <a:latin typeface="ＭＳ ゴシック" pitchFamily="49" charset="-128"/>
              <a:ea typeface="ＭＳ ゴシック" pitchFamily="49" charset="-128"/>
            </a:rPr>
            <a:t>　人口減少による普通交付税の縮減も数値に大きく影響するため、計画的な繰上償還や新規起債発行の抑制とともに、充当可能基金の積み増しを図るなど、将来負担が軽減されるよう努める。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新潟県阿賀町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・合併後、財政調整基金への積み立てを行ってきたことにより平成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年度以降は適正水準以上の残高を確保しているものの、令和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億円の積立が減額した。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合併振興基金、過疎地域自立促進基金の計画的な充当や財政調整基金及び減債基金への積立等基金の適正管理を行い、今後の財源不足に備えるよう努める。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合併振興基金：地域における住民の連帯の強化及び均衡ある地域振興に資するために必要な経費に充てることを目的とする。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過疎地域自立促進基金：町民が将来にわたり安全に安心して暮らすことのできる地域社会の実現を図るために必要な事業の経費に充てることを目的とす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町有施設建設準備基金：総合会館及びその他町有施設建設の資金に充てることを目的とする。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地域福祉基金：高齢化社会に対応した保健福祉活動の推進をはかるために必要な経費に充てることを目的とする。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災害救助基金：災害見舞金等に要する経費に充てることを目的とする。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過疎地域自立促進基金：過疎対策事業借入額を約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億円基金へ積み増した。また生活交通確保対策事業、高齢者福祉事業等の財源とするため、約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合併振興基金：公共施設の維持修繕費や児童福祉費等に要する経費のため、約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基金条例に基づき該当事業への適正な充当を行う。また、公共施設等総合管理計画に基づき実施する公共施設等の長寿命化対策など多額の負担が見込まれる財政支出に備えるため、計画的な基金の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年度は豪雪のため除排雪経費が増額したこと等により基金の取り崩しを行った。</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終了や人口減少に伴う税収の減により歳入減は加速すると思われる。一方、歳出は老朽化したインフラ施設管理等縮小が困難な経費が多いため財源不足が見込まれる。予測できない自然災害等に備えるため計画的な基金の積み増し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今後の償還財源とするため、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億円（利息含む）積立を行った。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地方債償還の財源として計画的な執行に努める。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B8D68CF-3F71-4B87-BC4E-A3EE12E57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CAC463-7007-4B3B-9504-F673C296B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FDFD4D7-113B-4BD3-BC3F-79A8DCC68F4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0635962-C511-41C5-8338-39BB0C0DE8C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016797A-EE8D-4FA2-958C-D66153364566}"/>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60A438D-0B80-4183-A95A-BFB690C71EE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079658F-40C8-441B-A029-E0C712DB9CF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58D6E4A-8A4B-48BD-B200-6EE195CD8B1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167E704-47DF-4B9F-B965-79A63EA9A12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64A6399-1581-4847-A741-34171032AB9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81DA350-02FD-4CFA-90F2-D79D6FB0661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6AA23C2-569D-43B3-B04B-1662B84F19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8298A3A-5AA5-4281-A1CC-56B1F7B6F7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51202AA-52D5-49C7-B083-DB60108BB0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D080662-B681-4B24-9969-A93C29D801D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7D30FE9-72FC-4362-8E7F-DE599703AB9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5E1D26C-A363-4F5C-8747-522CF096521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90753B2-E815-44C1-A719-F0CABDC126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87ADFF1-AE7B-4683-8987-436BE1FC14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D14F528-3A13-4BCC-8C77-CC03A42DB1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E85C708-3733-4BD2-B1B0-BD1C87EE737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344116E-C84B-42D2-931C-F08EA6ED54D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25243DB-C63E-4883-AB4E-52F431E20F4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FBB1590-187B-40C3-BEB1-8E2C8EC1AE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54F263D-FC3F-4F70-9529-A86D4D0B988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B93F61C-F120-4978-8266-5CB80D8F323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917504C-9C3B-41ED-A011-2AC9668BFC2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4DA618D-AB77-4AE7-8E6F-721F934A988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E94E985-DDF7-48BA-AA55-61EC645922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8F1AFFF-AF40-4EE6-A383-36D27A9CC3A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4C3F5EE-2144-4430-A86A-A2DFBB6118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9184819-6044-4058-B5F7-B8D8E4A2E63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CB74A45-BBE0-477C-AA5D-F55107283CB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CE7CA7A-1FDC-49E4-A365-4AD98F665665}"/>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D23C1E6-7931-4F8D-AD98-4E0144FCCD0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DB0970E1-3C34-4C9B-A310-90CEE5D8C69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0914372-B4FB-4FDF-AADC-B132E99A658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5169CE7-204F-45D9-91D4-84ACB7B77A4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01089E7-9456-4AA6-A3C4-FFCE6CD861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853D4FF-3A6A-498F-AB69-3C657732B7E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7F922181-F096-44E8-8048-CFA051F15C2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5069023-E9D5-44B5-983A-A1363CC46FC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DC23528-7CC2-43B2-9D6D-603C0F3EEBA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1027F6E-CD70-4BAE-A8F1-F2452E1E111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2AAC6C2-8CED-4B5A-A38E-BA7C6783164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D03B2AE-E2D3-47AF-95CF-311B3E84D45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29FAA43-728A-43F7-BD4B-A68C2CC95A7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広大な面積に公共施設が点在しているため、施設の除却や統廃合が進んでおらず、遊休施設の有効活用が図られていないことから、有形固定資産減価償却率は</a:t>
          </a:r>
          <a:r>
            <a:rPr kumimoji="1" lang="en-US" altLang="ja-JP" sz="1100">
              <a:latin typeface="ＭＳ Ｐゴシック" panose="020B0600070205080204" pitchFamily="50" charset="-128"/>
              <a:ea typeface="ＭＳ Ｐゴシック" panose="020B0600070205080204" pitchFamily="50" charset="-128"/>
            </a:rPr>
            <a:t>75.6%</a:t>
          </a:r>
          <a:r>
            <a:rPr kumimoji="1" lang="ja-JP" altLang="en-US" sz="1100">
              <a:latin typeface="ＭＳ Ｐゴシック" panose="020B0600070205080204" pitchFamily="50" charset="-128"/>
              <a:ea typeface="ＭＳ Ｐゴシック" panose="020B0600070205080204" pitchFamily="50" charset="-128"/>
            </a:rPr>
            <a:t>と類似団体と比較して高い率となっており、上昇傾向にある。公共施設等総合管理計画の個別計画については、令和３年度に策定を予定しており、今後は計画に基づき適正な施設管理を推進する必要がある。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2FEC04E-B9EA-4673-9269-BB9F59E2032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4BA9045-9AA1-44D0-B6FA-FA5ADB22DF9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E9AA80F2-17C7-424E-8FBC-08C466C081B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5133708-4152-455A-BED6-F19E9ECBD48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C698336-9270-46FF-A700-4003ACA2D2CB}"/>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FF76398-75AE-4D71-8381-98D8C40A8A9B}"/>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0F33F35-0340-4018-AF24-4A520347CDA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B84E8C2D-0CD2-4638-BC47-E82021DA4DC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64DC4CF-02A6-4D7D-9BBE-72F0EFE4693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91D6BA83-CB32-4149-9E02-9463F255A79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4865B83-29B6-41DD-AF0C-894888F57AF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4CFDF53B-F9D7-4BC9-ACB8-DD5E3A175DC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66FA7673-6AEE-46B7-9039-CDD25199803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DBF2631-CCD0-451D-B435-80CFFEBDC2E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D497D80D-3E7B-479E-BC3F-FC254DD89AF6}"/>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CC3C81-C57D-4804-A6CF-EDAA52721E6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65" name="直線コネクタ 64">
          <a:extLst>
            <a:ext uri="{FF2B5EF4-FFF2-40B4-BE49-F238E27FC236}">
              <a16:creationId xmlns:a16="http://schemas.microsoft.com/office/drawing/2014/main" id="{FA4E2864-94FC-490A-8558-09C4A73C29A5}"/>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66" name="有形固定資産減価償却率最小値テキスト">
          <a:extLst>
            <a:ext uri="{FF2B5EF4-FFF2-40B4-BE49-F238E27FC236}">
              <a16:creationId xmlns:a16="http://schemas.microsoft.com/office/drawing/2014/main" id="{B26FC659-D11C-4BDF-9DC3-E96C5C1797FD}"/>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67" name="直線コネクタ 66">
          <a:extLst>
            <a:ext uri="{FF2B5EF4-FFF2-40B4-BE49-F238E27FC236}">
              <a16:creationId xmlns:a16="http://schemas.microsoft.com/office/drawing/2014/main" id="{E3AA5BB2-A85C-4333-A0DD-DC08F971104C}"/>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68" name="有形固定資産減価償却率最大値テキスト">
          <a:extLst>
            <a:ext uri="{FF2B5EF4-FFF2-40B4-BE49-F238E27FC236}">
              <a16:creationId xmlns:a16="http://schemas.microsoft.com/office/drawing/2014/main" id="{4AA82417-4707-4419-BD57-080DC0BED46F}"/>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69" name="直線コネクタ 68">
          <a:extLst>
            <a:ext uri="{FF2B5EF4-FFF2-40B4-BE49-F238E27FC236}">
              <a16:creationId xmlns:a16="http://schemas.microsoft.com/office/drawing/2014/main" id="{09D81534-C3CD-4E5D-B8B8-F81FAA5C50D4}"/>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0" name="有形固定資産減価償却率平均値テキスト">
          <a:extLst>
            <a:ext uri="{FF2B5EF4-FFF2-40B4-BE49-F238E27FC236}">
              <a16:creationId xmlns:a16="http://schemas.microsoft.com/office/drawing/2014/main" id="{67F47404-1735-45FC-9679-85CCD97C9AC1}"/>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4B02246C-6A92-4A53-B885-F9D2C1C999F8}"/>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72" name="フローチャート: 判断 71">
          <a:extLst>
            <a:ext uri="{FF2B5EF4-FFF2-40B4-BE49-F238E27FC236}">
              <a16:creationId xmlns:a16="http://schemas.microsoft.com/office/drawing/2014/main" id="{5E5C5EBC-EFAE-4E6D-8147-25C43DDBC3C0}"/>
            </a:ext>
          </a:extLst>
        </xdr:cNvPr>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75671</xdr:rowOff>
    </xdr:from>
    <xdr:to>
      <xdr:col>15</xdr:col>
      <xdr:colOff>187325</xdr:colOff>
      <xdr:row>31</xdr:row>
      <xdr:rowOff>5821</xdr:rowOff>
    </xdr:to>
    <xdr:sp macro="" textlink="">
      <xdr:nvSpPr>
        <xdr:cNvPr id="73" name="フローチャート: 判断 72">
          <a:extLst>
            <a:ext uri="{FF2B5EF4-FFF2-40B4-BE49-F238E27FC236}">
              <a16:creationId xmlns:a16="http://schemas.microsoft.com/office/drawing/2014/main" id="{6B878AB4-9B2D-4F3C-AAB6-576CD082CDC4}"/>
            </a:ext>
          </a:extLst>
        </xdr:cNvPr>
        <xdr:cNvSpPr/>
      </xdr:nvSpPr>
      <xdr:spPr>
        <a:xfrm>
          <a:off x="3238500" y="599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46884</xdr:rowOff>
    </xdr:from>
    <xdr:to>
      <xdr:col>11</xdr:col>
      <xdr:colOff>187325</xdr:colOff>
      <xdr:row>30</xdr:row>
      <xdr:rowOff>148484</xdr:rowOff>
    </xdr:to>
    <xdr:sp macro="" textlink="">
      <xdr:nvSpPr>
        <xdr:cNvPr id="74" name="フローチャート: 判断 73">
          <a:extLst>
            <a:ext uri="{FF2B5EF4-FFF2-40B4-BE49-F238E27FC236}">
              <a16:creationId xmlns:a16="http://schemas.microsoft.com/office/drawing/2014/main" id="{55DA7267-0711-4FBB-A201-40F94E6891A9}"/>
            </a:ext>
          </a:extLst>
        </xdr:cNvPr>
        <xdr:cNvSpPr/>
      </xdr:nvSpPr>
      <xdr:spPr>
        <a:xfrm>
          <a:off x="2476500" y="596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238E4576-C0A7-4CB2-BBAA-1A325F943252}"/>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147B99C-D0CB-4FB4-884C-080156E4303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1DFB6A8-5DF5-4462-9A9E-6AAB3EA958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EF31FBA-D746-4662-A818-678172023C2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CA06FCB-3F24-4FFE-A292-2D85BC98FEB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C9FFF9D-30F6-4268-A349-2A3E0F50FCD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1" name="楕円 80">
          <a:extLst>
            <a:ext uri="{FF2B5EF4-FFF2-40B4-BE49-F238E27FC236}">
              <a16:creationId xmlns:a16="http://schemas.microsoft.com/office/drawing/2014/main" id="{8286FC90-AAEE-4DD5-AFCC-A49EDC9D5A3B}"/>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2" name="有形固定資産減価償却率該当値テキスト">
          <a:extLst>
            <a:ext uri="{FF2B5EF4-FFF2-40B4-BE49-F238E27FC236}">
              <a16:creationId xmlns:a16="http://schemas.microsoft.com/office/drawing/2014/main" id="{FCAB7267-83C8-43F8-854D-9A96FB8628D8}"/>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168698</xdr:rowOff>
    </xdr:from>
    <xdr:to>
      <xdr:col>19</xdr:col>
      <xdr:colOff>187325</xdr:colOff>
      <xdr:row>32</xdr:row>
      <xdr:rowOff>98848</xdr:rowOff>
    </xdr:to>
    <xdr:sp macro="" textlink="">
      <xdr:nvSpPr>
        <xdr:cNvPr id="83" name="楕円 82">
          <a:extLst>
            <a:ext uri="{FF2B5EF4-FFF2-40B4-BE49-F238E27FC236}">
              <a16:creationId xmlns:a16="http://schemas.microsoft.com/office/drawing/2014/main" id="{944A0F5D-B847-4C7C-B56D-B05DA5620272}"/>
            </a:ext>
          </a:extLst>
        </xdr:cNvPr>
        <xdr:cNvSpPr/>
      </xdr:nvSpPr>
      <xdr:spPr>
        <a:xfrm>
          <a:off x="4000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48048</xdr:rowOff>
    </xdr:from>
    <xdr:to>
      <xdr:col>23</xdr:col>
      <xdr:colOff>85725</xdr:colOff>
      <xdr:row>32</xdr:row>
      <xdr:rowOff>55245</xdr:rowOff>
    </xdr:to>
    <xdr:cxnSp macro="">
      <xdr:nvCxnSpPr>
        <xdr:cNvPr id="84" name="直線コネクタ 83">
          <a:extLst>
            <a:ext uri="{FF2B5EF4-FFF2-40B4-BE49-F238E27FC236}">
              <a16:creationId xmlns:a16="http://schemas.microsoft.com/office/drawing/2014/main" id="{69ADC5F8-63CF-4846-94B8-F210A492A96C}"/>
            </a:ext>
          </a:extLst>
        </xdr:cNvPr>
        <xdr:cNvCxnSpPr/>
      </xdr:nvCxnSpPr>
      <xdr:spPr>
        <a:xfrm>
          <a:off x="4051300" y="6305973"/>
          <a:ext cx="7112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168698</xdr:rowOff>
    </xdr:from>
    <xdr:to>
      <xdr:col>15</xdr:col>
      <xdr:colOff>187325</xdr:colOff>
      <xdr:row>32</xdr:row>
      <xdr:rowOff>98848</xdr:rowOff>
    </xdr:to>
    <xdr:sp macro="" textlink="">
      <xdr:nvSpPr>
        <xdr:cNvPr id="85" name="楕円 84">
          <a:extLst>
            <a:ext uri="{FF2B5EF4-FFF2-40B4-BE49-F238E27FC236}">
              <a16:creationId xmlns:a16="http://schemas.microsoft.com/office/drawing/2014/main" id="{E0FE7BA2-7A6C-4D9C-A959-D88C266069FE}"/>
            </a:ext>
          </a:extLst>
        </xdr:cNvPr>
        <xdr:cNvSpPr/>
      </xdr:nvSpPr>
      <xdr:spPr>
        <a:xfrm>
          <a:off x="3238500" y="625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48048</xdr:rowOff>
    </xdr:from>
    <xdr:to>
      <xdr:col>19</xdr:col>
      <xdr:colOff>136525</xdr:colOff>
      <xdr:row>32</xdr:row>
      <xdr:rowOff>48048</xdr:rowOff>
    </xdr:to>
    <xdr:cxnSp macro="">
      <xdr:nvCxnSpPr>
        <xdr:cNvPr id="86" name="直線コネクタ 85">
          <a:extLst>
            <a:ext uri="{FF2B5EF4-FFF2-40B4-BE49-F238E27FC236}">
              <a16:creationId xmlns:a16="http://schemas.microsoft.com/office/drawing/2014/main" id="{27077BC4-91B8-4EA5-8E65-4EE49E87AC62}"/>
            </a:ext>
          </a:extLst>
        </xdr:cNvPr>
        <xdr:cNvCxnSpPr/>
      </xdr:nvCxnSpPr>
      <xdr:spPr>
        <a:xfrm>
          <a:off x="3289300" y="630597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136313</xdr:rowOff>
    </xdr:from>
    <xdr:to>
      <xdr:col>11</xdr:col>
      <xdr:colOff>187325</xdr:colOff>
      <xdr:row>32</xdr:row>
      <xdr:rowOff>66463</xdr:rowOff>
    </xdr:to>
    <xdr:sp macro="" textlink="">
      <xdr:nvSpPr>
        <xdr:cNvPr id="87" name="楕円 86">
          <a:extLst>
            <a:ext uri="{FF2B5EF4-FFF2-40B4-BE49-F238E27FC236}">
              <a16:creationId xmlns:a16="http://schemas.microsoft.com/office/drawing/2014/main" id="{3F3351D7-4FD1-4999-9661-1185CEDEFBB8}"/>
            </a:ext>
          </a:extLst>
        </xdr:cNvPr>
        <xdr:cNvSpPr/>
      </xdr:nvSpPr>
      <xdr:spPr>
        <a:xfrm>
          <a:off x="2476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15663</xdr:rowOff>
    </xdr:from>
    <xdr:to>
      <xdr:col>15</xdr:col>
      <xdr:colOff>136525</xdr:colOff>
      <xdr:row>32</xdr:row>
      <xdr:rowOff>48048</xdr:rowOff>
    </xdr:to>
    <xdr:cxnSp macro="">
      <xdr:nvCxnSpPr>
        <xdr:cNvPr id="88" name="直線コネクタ 87">
          <a:extLst>
            <a:ext uri="{FF2B5EF4-FFF2-40B4-BE49-F238E27FC236}">
              <a16:creationId xmlns:a16="http://schemas.microsoft.com/office/drawing/2014/main" id="{BB820E1F-5513-42BE-97C5-EB674977DF80}"/>
            </a:ext>
          </a:extLst>
        </xdr:cNvPr>
        <xdr:cNvCxnSpPr/>
      </xdr:nvCxnSpPr>
      <xdr:spPr>
        <a:xfrm>
          <a:off x="2527300" y="62735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114723</xdr:rowOff>
    </xdr:from>
    <xdr:to>
      <xdr:col>7</xdr:col>
      <xdr:colOff>187325</xdr:colOff>
      <xdr:row>32</xdr:row>
      <xdr:rowOff>44873</xdr:rowOff>
    </xdr:to>
    <xdr:sp macro="" textlink="">
      <xdr:nvSpPr>
        <xdr:cNvPr id="89" name="楕円 88">
          <a:extLst>
            <a:ext uri="{FF2B5EF4-FFF2-40B4-BE49-F238E27FC236}">
              <a16:creationId xmlns:a16="http://schemas.microsoft.com/office/drawing/2014/main" id="{AD61161B-4A74-4337-9C8F-03E0A3F72DB1}"/>
            </a:ext>
          </a:extLst>
        </xdr:cNvPr>
        <xdr:cNvSpPr/>
      </xdr:nvSpPr>
      <xdr:spPr>
        <a:xfrm>
          <a:off x="1714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165523</xdr:rowOff>
    </xdr:from>
    <xdr:to>
      <xdr:col>11</xdr:col>
      <xdr:colOff>136525</xdr:colOff>
      <xdr:row>32</xdr:row>
      <xdr:rowOff>15663</xdr:rowOff>
    </xdr:to>
    <xdr:cxnSp macro="">
      <xdr:nvCxnSpPr>
        <xdr:cNvPr id="90" name="直線コネクタ 89">
          <a:extLst>
            <a:ext uri="{FF2B5EF4-FFF2-40B4-BE49-F238E27FC236}">
              <a16:creationId xmlns:a16="http://schemas.microsoft.com/office/drawing/2014/main" id="{45617ECA-C980-4031-A9FF-FE76783771EB}"/>
            </a:ext>
          </a:extLst>
        </xdr:cNvPr>
        <xdr:cNvCxnSpPr/>
      </xdr:nvCxnSpPr>
      <xdr:spPr>
        <a:xfrm>
          <a:off x="1765300" y="6251998"/>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91" name="n_1aveValue有形固定資産減価償却率">
          <a:extLst>
            <a:ext uri="{FF2B5EF4-FFF2-40B4-BE49-F238E27FC236}">
              <a16:creationId xmlns:a16="http://schemas.microsoft.com/office/drawing/2014/main" id="{6530589A-C644-4FAB-81AC-4ED2AAD42255}"/>
            </a:ext>
          </a:extLst>
        </xdr:cNvPr>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22348</xdr:rowOff>
    </xdr:from>
    <xdr:ext cx="405111" cy="259045"/>
    <xdr:sp macro="" textlink="">
      <xdr:nvSpPr>
        <xdr:cNvPr id="92" name="n_2aveValue有形固定資産減価償却率">
          <a:extLst>
            <a:ext uri="{FF2B5EF4-FFF2-40B4-BE49-F238E27FC236}">
              <a16:creationId xmlns:a16="http://schemas.microsoft.com/office/drawing/2014/main" id="{0363EE9D-DBAD-4DF0-9713-EDE071E9050E}"/>
            </a:ext>
          </a:extLst>
        </xdr:cNvPr>
        <xdr:cNvSpPr txBox="1"/>
      </xdr:nvSpPr>
      <xdr:spPr>
        <a:xfrm>
          <a:off x="3086744" y="57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165011</xdr:rowOff>
    </xdr:from>
    <xdr:ext cx="405111" cy="259045"/>
    <xdr:sp macro="" textlink="">
      <xdr:nvSpPr>
        <xdr:cNvPr id="93" name="n_3aveValue有形固定資産減価償却率">
          <a:extLst>
            <a:ext uri="{FF2B5EF4-FFF2-40B4-BE49-F238E27FC236}">
              <a16:creationId xmlns:a16="http://schemas.microsoft.com/office/drawing/2014/main" id="{80124838-18F6-4CEF-8948-0A0AE5E97669}"/>
            </a:ext>
          </a:extLst>
        </xdr:cNvPr>
        <xdr:cNvSpPr txBox="1"/>
      </xdr:nvSpPr>
      <xdr:spPr>
        <a:xfrm>
          <a:off x="2324744" y="5737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A1009C37-61C3-40F7-B492-67A1CCCBACFF}"/>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89975</xdr:rowOff>
    </xdr:from>
    <xdr:ext cx="405111" cy="259045"/>
    <xdr:sp macro="" textlink="">
      <xdr:nvSpPr>
        <xdr:cNvPr id="95" name="n_1mainValue有形固定資産減価償却率">
          <a:extLst>
            <a:ext uri="{FF2B5EF4-FFF2-40B4-BE49-F238E27FC236}">
              <a16:creationId xmlns:a16="http://schemas.microsoft.com/office/drawing/2014/main" id="{E1157A85-D830-4174-A4CF-2363D5C3B3A0}"/>
            </a:ext>
          </a:extLst>
        </xdr:cNvPr>
        <xdr:cNvSpPr txBox="1"/>
      </xdr:nvSpPr>
      <xdr:spPr>
        <a:xfrm>
          <a:off x="38360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89975</xdr:rowOff>
    </xdr:from>
    <xdr:ext cx="405111" cy="259045"/>
    <xdr:sp macro="" textlink="">
      <xdr:nvSpPr>
        <xdr:cNvPr id="96" name="n_2mainValue有形固定資産減価償却率">
          <a:extLst>
            <a:ext uri="{FF2B5EF4-FFF2-40B4-BE49-F238E27FC236}">
              <a16:creationId xmlns:a16="http://schemas.microsoft.com/office/drawing/2014/main" id="{525A2646-279E-4918-B71E-18929B7E3FBC}"/>
            </a:ext>
          </a:extLst>
        </xdr:cNvPr>
        <xdr:cNvSpPr txBox="1"/>
      </xdr:nvSpPr>
      <xdr:spPr>
        <a:xfrm>
          <a:off x="3086744" y="6347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57590</xdr:rowOff>
    </xdr:from>
    <xdr:ext cx="405111" cy="259045"/>
    <xdr:sp macro="" textlink="">
      <xdr:nvSpPr>
        <xdr:cNvPr id="97" name="n_3mainValue有形固定資産減価償却率">
          <a:extLst>
            <a:ext uri="{FF2B5EF4-FFF2-40B4-BE49-F238E27FC236}">
              <a16:creationId xmlns:a16="http://schemas.microsoft.com/office/drawing/2014/main" id="{26FCAA28-A224-40E4-B753-82902AF16839}"/>
            </a:ext>
          </a:extLst>
        </xdr:cNvPr>
        <xdr:cNvSpPr txBox="1"/>
      </xdr:nvSpPr>
      <xdr:spPr>
        <a:xfrm>
          <a:off x="23247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98" name="n_4mainValue有形固定資産減価償却率">
          <a:extLst>
            <a:ext uri="{FF2B5EF4-FFF2-40B4-BE49-F238E27FC236}">
              <a16:creationId xmlns:a16="http://schemas.microsoft.com/office/drawing/2014/main" id="{AA5C36BC-C4EA-46BD-9D91-EA880EBF936C}"/>
            </a:ext>
          </a:extLst>
        </xdr:cNvPr>
        <xdr:cNvSpPr txBox="1"/>
      </xdr:nvSpPr>
      <xdr:spPr>
        <a:xfrm>
          <a:off x="1562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DC34C5A-67FE-491A-AE95-465107C36B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99576E4-C522-4480-B7E7-AAEA886F1C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43654A9-1A43-4597-8F01-C9379AF66F54}"/>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FF847AD-5719-45B6-8321-4B80CB89F209}"/>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48EA82E4-E076-46E5-B581-3136FE79DB7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7579744-A6B5-4D8E-9624-38FF2F4846B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25D55132-866E-427C-A94F-1D083FE0840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32A6D43-4578-4EAE-9500-B5A41BCCE3B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B5BC1A92-7F67-49C7-B040-E249127594A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DAD3792-F93F-4D2D-A041-39080036C65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2EECCC7-CDD1-40AB-91C0-08BE059A827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D48C21E-FFE4-4CE3-B996-578EB8588F1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99A365AF-01D5-4BC7-A85A-E131280A40DD}"/>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前年度と比較して、将来負担比率が改善したことから債務償還比率も改善し、全国平均を下回ったものの、類似団体内順位では下位となっている。</a:t>
          </a:r>
        </a:p>
        <a:p>
          <a:r>
            <a:rPr kumimoji="1" lang="ja-JP" altLang="en-US" sz="1100">
              <a:latin typeface="ＭＳ Ｐゴシック" panose="020B0600070205080204" pitchFamily="50" charset="-128"/>
              <a:ea typeface="ＭＳ Ｐゴシック" panose="020B0600070205080204" pitchFamily="50" charset="-128"/>
            </a:rPr>
            <a:t>下水道事業への繰出金が多額なことが大きく影響していることから、施設の統合等による維持管理費の削減、料金改定による収入の増加等と図り、普通会計の負担を減らしていく必要がある。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553FED1-339A-4E05-8DA5-108617B2EDA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BD0F156-991E-4996-B1FB-5A89FB77475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284115C3-0EF4-4A6A-9EFB-942BED5A8EBC}"/>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E86C2F2-85D4-41F1-AD1C-FA47B4D9EF9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6A3E9905-478C-4814-9D81-6673E2AB971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51CDC047-B656-438D-B559-EE4B6D1945C1}"/>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98391371-84F3-4032-B3F3-AF49D03993EE}"/>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840D877C-A4AB-44CF-91F0-41A4B21CBC0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0012EF7-E7A4-49C3-A927-8CC2E079FA6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AF4B94FC-2A62-4231-B1CE-502A1970095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F7D71429-3DC4-4921-A5CB-5DBC5111DD9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1B059D7-D550-4947-AD7B-5D8C5AE526D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AE3733FC-02FF-462C-9D20-AFD4A5F396C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C10C547A-46EB-4FC7-B179-12C924B9DE84}"/>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A586168E-4F45-415B-808C-EF8340EFEE1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02C69D1-1469-449F-9B6C-90BB7432842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FEC5A9FE-3C00-4F12-9B6C-878F0EC570F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29" name="直線コネクタ 128">
          <a:extLst>
            <a:ext uri="{FF2B5EF4-FFF2-40B4-BE49-F238E27FC236}">
              <a16:creationId xmlns:a16="http://schemas.microsoft.com/office/drawing/2014/main" id="{6DF66A16-1511-40E8-83AF-9197203AE74B}"/>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30" name="債務償還比率最小値テキスト">
          <a:extLst>
            <a:ext uri="{FF2B5EF4-FFF2-40B4-BE49-F238E27FC236}">
              <a16:creationId xmlns:a16="http://schemas.microsoft.com/office/drawing/2014/main" id="{FD4AE289-B361-4AD4-9579-151A96C12B9C}"/>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31" name="直線コネクタ 130">
          <a:extLst>
            <a:ext uri="{FF2B5EF4-FFF2-40B4-BE49-F238E27FC236}">
              <a16:creationId xmlns:a16="http://schemas.microsoft.com/office/drawing/2014/main" id="{91A79088-2F0C-41BF-A0A7-55C99C0353B5}"/>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69F0E8CB-A054-43F8-9186-C65EB06BE77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2354520C-4758-4B86-B547-1F5029DDBBE4}"/>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164001</xdr:rowOff>
    </xdr:from>
    <xdr:ext cx="469744" cy="259045"/>
    <xdr:sp macro="" textlink="">
      <xdr:nvSpPr>
        <xdr:cNvPr id="134" name="債務償還比率平均値テキスト">
          <a:extLst>
            <a:ext uri="{FF2B5EF4-FFF2-40B4-BE49-F238E27FC236}">
              <a16:creationId xmlns:a16="http://schemas.microsoft.com/office/drawing/2014/main" id="{33E73160-AE86-4B6E-A79C-E291A4DFFECA}"/>
            </a:ext>
          </a:extLst>
        </xdr:cNvPr>
        <xdr:cNvSpPr txBox="1"/>
      </xdr:nvSpPr>
      <xdr:spPr>
        <a:xfrm>
          <a:off x="14846300" y="5736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35" name="フローチャート: 判断 134">
          <a:extLst>
            <a:ext uri="{FF2B5EF4-FFF2-40B4-BE49-F238E27FC236}">
              <a16:creationId xmlns:a16="http://schemas.microsoft.com/office/drawing/2014/main" id="{4957C93C-2E88-477F-A510-75B9EDC27E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90887</xdr:rowOff>
    </xdr:from>
    <xdr:to>
      <xdr:col>72</xdr:col>
      <xdr:colOff>123825</xdr:colOff>
      <xdr:row>31</xdr:row>
      <xdr:rowOff>21037</xdr:rowOff>
    </xdr:to>
    <xdr:sp macro="" textlink="">
      <xdr:nvSpPr>
        <xdr:cNvPr id="136" name="フローチャート: 判断 135">
          <a:extLst>
            <a:ext uri="{FF2B5EF4-FFF2-40B4-BE49-F238E27FC236}">
              <a16:creationId xmlns:a16="http://schemas.microsoft.com/office/drawing/2014/main" id="{0115E04F-C746-4EFF-B101-A40CB47C6241}"/>
            </a:ext>
          </a:extLst>
        </xdr:cNvPr>
        <xdr:cNvSpPr/>
      </xdr:nvSpPr>
      <xdr:spPr>
        <a:xfrm>
          <a:off x="14033500" y="600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96747</xdr:rowOff>
    </xdr:from>
    <xdr:to>
      <xdr:col>68</xdr:col>
      <xdr:colOff>123825</xdr:colOff>
      <xdr:row>31</xdr:row>
      <xdr:rowOff>26897</xdr:rowOff>
    </xdr:to>
    <xdr:sp macro="" textlink="">
      <xdr:nvSpPr>
        <xdr:cNvPr id="137" name="フローチャート: 判断 136">
          <a:extLst>
            <a:ext uri="{FF2B5EF4-FFF2-40B4-BE49-F238E27FC236}">
              <a16:creationId xmlns:a16="http://schemas.microsoft.com/office/drawing/2014/main" id="{A2A40D73-1063-438A-A866-26D1A0AC89F4}"/>
            </a:ext>
          </a:extLst>
        </xdr:cNvPr>
        <xdr:cNvSpPr/>
      </xdr:nvSpPr>
      <xdr:spPr>
        <a:xfrm>
          <a:off x="13271500" y="601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120804</xdr:rowOff>
    </xdr:from>
    <xdr:to>
      <xdr:col>64</xdr:col>
      <xdr:colOff>123825</xdr:colOff>
      <xdr:row>31</xdr:row>
      <xdr:rowOff>50954</xdr:rowOff>
    </xdr:to>
    <xdr:sp macro="" textlink="">
      <xdr:nvSpPr>
        <xdr:cNvPr id="138" name="フローチャート: 判断 137">
          <a:extLst>
            <a:ext uri="{FF2B5EF4-FFF2-40B4-BE49-F238E27FC236}">
              <a16:creationId xmlns:a16="http://schemas.microsoft.com/office/drawing/2014/main" id="{2A8CA8B0-0663-4AD7-96CD-5F74E814203B}"/>
            </a:ext>
          </a:extLst>
        </xdr:cNvPr>
        <xdr:cNvSpPr/>
      </xdr:nvSpPr>
      <xdr:spPr>
        <a:xfrm>
          <a:off x="12509500" y="603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137459</xdr:rowOff>
    </xdr:from>
    <xdr:to>
      <xdr:col>60</xdr:col>
      <xdr:colOff>123825</xdr:colOff>
      <xdr:row>31</xdr:row>
      <xdr:rowOff>67609</xdr:rowOff>
    </xdr:to>
    <xdr:sp macro="" textlink="">
      <xdr:nvSpPr>
        <xdr:cNvPr id="139" name="フローチャート: 判断 138">
          <a:extLst>
            <a:ext uri="{FF2B5EF4-FFF2-40B4-BE49-F238E27FC236}">
              <a16:creationId xmlns:a16="http://schemas.microsoft.com/office/drawing/2014/main" id="{29278038-8134-4F36-B46D-E7E04A5E24AF}"/>
            </a:ext>
          </a:extLst>
        </xdr:cNvPr>
        <xdr:cNvSpPr/>
      </xdr:nvSpPr>
      <xdr:spPr>
        <a:xfrm>
          <a:off x="11747500" y="60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819405F-C2A3-4E4C-B03E-76603562C04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F69FAD5-108E-4B17-BD53-7A0F7034B00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2E34BB8-1438-42E8-9F26-F0750D5C0EE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B23291C-1B1B-4BFD-892D-0B1E126B786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7F23E27B-ACBF-4DD4-8C45-E8B819F4F18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62393</xdr:rowOff>
    </xdr:from>
    <xdr:to>
      <xdr:col>76</xdr:col>
      <xdr:colOff>73025</xdr:colOff>
      <xdr:row>31</xdr:row>
      <xdr:rowOff>163993</xdr:rowOff>
    </xdr:to>
    <xdr:sp macro="" textlink="">
      <xdr:nvSpPr>
        <xdr:cNvPr id="145" name="楕円 144">
          <a:extLst>
            <a:ext uri="{FF2B5EF4-FFF2-40B4-BE49-F238E27FC236}">
              <a16:creationId xmlns:a16="http://schemas.microsoft.com/office/drawing/2014/main" id="{617E3F1B-F59A-4E9C-A605-91053674BEB0}"/>
            </a:ext>
          </a:extLst>
        </xdr:cNvPr>
        <xdr:cNvSpPr/>
      </xdr:nvSpPr>
      <xdr:spPr>
        <a:xfrm>
          <a:off x="14744700" y="61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40820</xdr:rowOff>
    </xdr:from>
    <xdr:ext cx="469744" cy="259045"/>
    <xdr:sp macro="" textlink="">
      <xdr:nvSpPr>
        <xdr:cNvPr id="146" name="債務償還比率該当値テキスト">
          <a:extLst>
            <a:ext uri="{FF2B5EF4-FFF2-40B4-BE49-F238E27FC236}">
              <a16:creationId xmlns:a16="http://schemas.microsoft.com/office/drawing/2014/main" id="{DBCD6F94-C9C5-4444-A980-98E7CD5402D0}"/>
            </a:ext>
          </a:extLst>
        </xdr:cNvPr>
        <xdr:cNvSpPr txBox="1"/>
      </xdr:nvSpPr>
      <xdr:spPr>
        <a:xfrm>
          <a:off x="14846300" y="61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70567</xdr:rowOff>
    </xdr:from>
    <xdr:to>
      <xdr:col>72</xdr:col>
      <xdr:colOff>123825</xdr:colOff>
      <xdr:row>32</xdr:row>
      <xdr:rowOff>717</xdr:rowOff>
    </xdr:to>
    <xdr:sp macro="" textlink="">
      <xdr:nvSpPr>
        <xdr:cNvPr id="147" name="楕円 146">
          <a:extLst>
            <a:ext uri="{FF2B5EF4-FFF2-40B4-BE49-F238E27FC236}">
              <a16:creationId xmlns:a16="http://schemas.microsoft.com/office/drawing/2014/main" id="{72FAC23C-F256-466B-8EB2-276774276832}"/>
            </a:ext>
          </a:extLst>
        </xdr:cNvPr>
        <xdr:cNvSpPr/>
      </xdr:nvSpPr>
      <xdr:spPr>
        <a:xfrm>
          <a:off x="14033500" y="61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113193</xdr:rowOff>
    </xdr:from>
    <xdr:to>
      <xdr:col>76</xdr:col>
      <xdr:colOff>22225</xdr:colOff>
      <xdr:row>31</xdr:row>
      <xdr:rowOff>121367</xdr:rowOff>
    </xdr:to>
    <xdr:cxnSp macro="">
      <xdr:nvCxnSpPr>
        <xdr:cNvPr id="148" name="直線コネクタ 147">
          <a:extLst>
            <a:ext uri="{FF2B5EF4-FFF2-40B4-BE49-F238E27FC236}">
              <a16:creationId xmlns:a16="http://schemas.microsoft.com/office/drawing/2014/main" id="{B862A1BD-71C7-4E4B-B33B-CCFF3C9471FF}"/>
            </a:ext>
          </a:extLst>
        </xdr:cNvPr>
        <xdr:cNvCxnSpPr/>
      </xdr:nvCxnSpPr>
      <xdr:spPr>
        <a:xfrm flipV="1">
          <a:off x="14084300" y="6199668"/>
          <a:ext cx="711200" cy="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155230</xdr:rowOff>
    </xdr:from>
    <xdr:to>
      <xdr:col>68</xdr:col>
      <xdr:colOff>123825</xdr:colOff>
      <xdr:row>32</xdr:row>
      <xdr:rowOff>85380</xdr:rowOff>
    </xdr:to>
    <xdr:sp macro="" textlink="">
      <xdr:nvSpPr>
        <xdr:cNvPr id="149" name="楕円 148">
          <a:extLst>
            <a:ext uri="{FF2B5EF4-FFF2-40B4-BE49-F238E27FC236}">
              <a16:creationId xmlns:a16="http://schemas.microsoft.com/office/drawing/2014/main" id="{F70548C5-1F2D-40E1-9519-A4AB6E15D80E}"/>
            </a:ext>
          </a:extLst>
        </xdr:cNvPr>
        <xdr:cNvSpPr/>
      </xdr:nvSpPr>
      <xdr:spPr>
        <a:xfrm>
          <a:off x="13271500" y="624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121367</xdr:rowOff>
    </xdr:from>
    <xdr:to>
      <xdr:col>72</xdr:col>
      <xdr:colOff>73025</xdr:colOff>
      <xdr:row>32</xdr:row>
      <xdr:rowOff>34580</xdr:rowOff>
    </xdr:to>
    <xdr:cxnSp macro="">
      <xdr:nvCxnSpPr>
        <xdr:cNvPr id="150" name="直線コネクタ 149">
          <a:extLst>
            <a:ext uri="{FF2B5EF4-FFF2-40B4-BE49-F238E27FC236}">
              <a16:creationId xmlns:a16="http://schemas.microsoft.com/office/drawing/2014/main" id="{D28587A9-DFA0-4B04-A22A-749F8754D283}"/>
            </a:ext>
          </a:extLst>
        </xdr:cNvPr>
        <xdr:cNvCxnSpPr/>
      </xdr:nvCxnSpPr>
      <xdr:spPr>
        <a:xfrm flipV="1">
          <a:off x="13322300" y="6207842"/>
          <a:ext cx="762000" cy="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85870</xdr:rowOff>
    </xdr:from>
    <xdr:to>
      <xdr:col>64</xdr:col>
      <xdr:colOff>123825</xdr:colOff>
      <xdr:row>33</xdr:row>
      <xdr:rowOff>16020</xdr:rowOff>
    </xdr:to>
    <xdr:sp macro="" textlink="">
      <xdr:nvSpPr>
        <xdr:cNvPr id="151" name="楕円 150">
          <a:extLst>
            <a:ext uri="{FF2B5EF4-FFF2-40B4-BE49-F238E27FC236}">
              <a16:creationId xmlns:a16="http://schemas.microsoft.com/office/drawing/2014/main" id="{6A875783-43B9-4D0E-9A34-154053B5B750}"/>
            </a:ext>
          </a:extLst>
        </xdr:cNvPr>
        <xdr:cNvSpPr/>
      </xdr:nvSpPr>
      <xdr:spPr>
        <a:xfrm>
          <a:off x="12509500" y="63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34580</xdr:rowOff>
    </xdr:from>
    <xdr:to>
      <xdr:col>68</xdr:col>
      <xdr:colOff>73025</xdr:colOff>
      <xdr:row>32</xdr:row>
      <xdr:rowOff>136670</xdr:rowOff>
    </xdr:to>
    <xdr:cxnSp macro="">
      <xdr:nvCxnSpPr>
        <xdr:cNvPr id="152" name="直線コネクタ 151">
          <a:extLst>
            <a:ext uri="{FF2B5EF4-FFF2-40B4-BE49-F238E27FC236}">
              <a16:creationId xmlns:a16="http://schemas.microsoft.com/office/drawing/2014/main" id="{24E7C3F2-9303-48D2-ACB9-256FE40CD79B}"/>
            </a:ext>
          </a:extLst>
        </xdr:cNvPr>
        <xdr:cNvCxnSpPr/>
      </xdr:nvCxnSpPr>
      <xdr:spPr>
        <a:xfrm flipV="1">
          <a:off x="12560300" y="6292505"/>
          <a:ext cx="762000" cy="10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97708</xdr:rowOff>
    </xdr:from>
    <xdr:to>
      <xdr:col>60</xdr:col>
      <xdr:colOff>123825</xdr:colOff>
      <xdr:row>32</xdr:row>
      <xdr:rowOff>27858</xdr:rowOff>
    </xdr:to>
    <xdr:sp macro="" textlink="">
      <xdr:nvSpPr>
        <xdr:cNvPr id="153" name="楕円 152">
          <a:extLst>
            <a:ext uri="{FF2B5EF4-FFF2-40B4-BE49-F238E27FC236}">
              <a16:creationId xmlns:a16="http://schemas.microsoft.com/office/drawing/2014/main" id="{C4E4A8ED-6AB0-4030-81F2-DA1762BCCD53}"/>
            </a:ext>
          </a:extLst>
        </xdr:cNvPr>
        <xdr:cNvSpPr/>
      </xdr:nvSpPr>
      <xdr:spPr>
        <a:xfrm>
          <a:off x="11747500" y="618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148508</xdr:rowOff>
    </xdr:from>
    <xdr:to>
      <xdr:col>64</xdr:col>
      <xdr:colOff>73025</xdr:colOff>
      <xdr:row>32</xdr:row>
      <xdr:rowOff>136670</xdr:rowOff>
    </xdr:to>
    <xdr:cxnSp macro="">
      <xdr:nvCxnSpPr>
        <xdr:cNvPr id="154" name="直線コネクタ 153">
          <a:extLst>
            <a:ext uri="{FF2B5EF4-FFF2-40B4-BE49-F238E27FC236}">
              <a16:creationId xmlns:a16="http://schemas.microsoft.com/office/drawing/2014/main" id="{715B74AF-453B-4559-BF6B-4EF305313524}"/>
            </a:ext>
          </a:extLst>
        </xdr:cNvPr>
        <xdr:cNvCxnSpPr/>
      </xdr:nvCxnSpPr>
      <xdr:spPr>
        <a:xfrm>
          <a:off x="11798300" y="6234983"/>
          <a:ext cx="762000" cy="15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37564</xdr:rowOff>
    </xdr:from>
    <xdr:ext cx="469744" cy="259045"/>
    <xdr:sp macro="" textlink="">
      <xdr:nvSpPr>
        <xdr:cNvPr id="155" name="n_1aveValue債務償還比率">
          <a:extLst>
            <a:ext uri="{FF2B5EF4-FFF2-40B4-BE49-F238E27FC236}">
              <a16:creationId xmlns:a16="http://schemas.microsoft.com/office/drawing/2014/main" id="{E3273E95-7716-4D30-837C-F56B520B3E47}"/>
            </a:ext>
          </a:extLst>
        </xdr:cNvPr>
        <xdr:cNvSpPr txBox="1"/>
      </xdr:nvSpPr>
      <xdr:spPr>
        <a:xfrm>
          <a:off x="13836727" y="578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43424</xdr:rowOff>
    </xdr:from>
    <xdr:ext cx="469744" cy="259045"/>
    <xdr:sp macro="" textlink="">
      <xdr:nvSpPr>
        <xdr:cNvPr id="156" name="n_2aveValue債務償還比率">
          <a:extLst>
            <a:ext uri="{FF2B5EF4-FFF2-40B4-BE49-F238E27FC236}">
              <a16:creationId xmlns:a16="http://schemas.microsoft.com/office/drawing/2014/main" id="{82873788-E67A-4626-AF26-40E9CB54DEDD}"/>
            </a:ext>
          </a:extLst>
        </xdr:cNvPr>
        <xdr:cNvSpPr txBox="1"/>
      </xdr:nvSpPr>
      <xdr:spPr>
        <a:xfrm>
          <a:off x="13087427" y="57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67481</xdr:rowOff>
    </xdr:from>
    <xdr:ext cx="469744" cy="259045"/>
    <xdr:sp macro="" textlink="">
      <xdr:nvSpPr>
        <xdr:cNvPr id="157" name="n_3aveValue債務償還比率">
          <a:extLst>
            <a:ext uri="{FF2B5EF4-FFF2-40B4-BE49-F238E27FC236}">
              <a16:creationId xmlns:a16="http://schemas.microsoft.com/office/drawing/2014/main" id="{BE9CE8C1-27FB-424D-928D-B62AE77D06F5}"/>
            </a:ext>
          </a:extLst>
        </xdr:cNvPr>
        <xdr:cNvSpPr txBox="1"/>
      </xdr:nvSpPr>
      <xdr:spPr>
        <a:xfrm>
          <a:off x="12325427" y="581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84136</xdr:rowOff>
    </xdr:from>
    <xdr:ext cx="469744" cy="259045"/>
    <xdr:sp macro="" textlink="">
      <xdr:nvSpPr>
        <xdr:cNvPr id="158" name="n_4aveValue債務償還比率">
          <a:extLst>
            <a:ext uri="{FF2B5EF4-FFF2-40B4-BE49-F238E27FC236}">
              <a16:creationId xmlns:a16="http://schemas.microsoft.com/office/drawing/2014/main" id="{2DFFBEAD-153D-4D64-8C7B-03542780CEFC}"/>
            </a:ext>
          </a:extLst>
        </xdr:cNvPr>
        <xdr:cNvSpPr txBox="1"/>
      </xdr:nvSpPr>
      <xdr:spPr>
        <a:xfrm>
          <a:off x="11563427" y="582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163294</xdr:rowOff>
    </xdr:from>
    <xdr:ext cx="469744" cy="259045"/>
    <xdr:sp macro="" textlink="">
      <xdr:nvSpPr>
        <xdr:cNvPr id="159" name="n_1mainValue債務償還比率">
          <a:extLst>
            <a:ext uri="{FF2B5EF4-FFF2-40B4-BE49-F238E27FC236}">
              <a16:creationId xmlns:a16="http://schemas.microsoft.com/office/drawing/2014/main" id="{AAEE6C90-FCEC-4BC2-99AA-A406EB066D5C}"/>
            </a:ext>
          </a:extLst>
        </xdr:cNvPr>
        <xdr:cNvSpPr txBox="1"/>
      </xdr:nvSpPr>
      <xdr:spPr>
        <a:xfrm>
          <a:off x="13836727" y="624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76507</xdr:rowOff>
    </xdr:from>
    <xdr:ext cx="469744" cy="259045"/>
    <xdr:sp macro="" textlink="">
      <xdr:nvSpPr>
        <xdr:cNvPr id="160" name="n_2mainValue債務償還比率">
          <a:extLst>
            <a:ext uri="{FF2B5EF4-FFF2-40B4-BE49-F238E27FC236}">
              <a16:creationId xmlns:a16="http://schemas.microsoft.com/office/drawing/2014/main" id="{43C0C969-00A8-4F46-8A2D-BA3F6D807B64}"/>
            </a:ext>
          </a:extLst>
        </xdr:cNvPr>
        <xdr:cNvSpPr txBox="1"/>
      </xdr:nvSpPr>
      <xdr:spPr>
        <a:xfrm>
          <a:off x="13087427" y="633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7147</xdr:rowOff>
    </xdr:from>
    <xdr:ext cx="469744" cy="259045"/>
    <xdr:sp macro="" textlink="">
      <xdr:nvSpPr>
        <xdr:cNvPr id="161" name="n_3mainValue債務償還比率">
          <a:extLst>
            <a:ext uri="{FF2B5EF4-FFF2-40B4-BE49-F238E27FC236}">
              <a16:creationId xmlns:a16="http://schemas.microsoft.com/office/drawing/2014/main" id="{6FBF897B-8557-44D2-A979-782431CA8B02}"/>
            </a:ext>
          </a:extLst>
        </xdr:cNvPr>
        <xdr:cNvSpPr txBox="1"/>
      </xdr:nvSpPr>
      <xdr:spPr>
        <a:xfrm>
          <a:off x="12325427" y="6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18985</xdr:rowOff>
    </xdr:from>
    <xdr:ext cx="469744" cy="259045"/>
    <xdr:sp macro="" textlink="">
      <xdr:nvSpPr>
        <xdr:cNvPr id="162" name="n_4mainValue債務償還比率">
          <a:extLst>
            <a:ext uri="{FF2B5EF4-FFF2-40B4-BE49-F238E27FC236}">
              <a16:creationId xmlns:a16="http://schemas.microsoft.com/office/drawing/2014/main" id="{B8269C49-0BBC-4715-98A8-8743C16A955A}"/>
            </a:ext>
          </a:extLst>
        </xdr:cNvPr>
        <xdr:cNvSpPr txBox="1"/>
      </xdr:nvSpPr>
      <xdr:spPr>
        <a:xfrm>
          <a:off x="11563427" y="62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8C0C6391-86F9-4919-9F92-883473C3CF0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B01F3EF-8936-447A-B1E9-3C8B9DEA7F3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D72E8448-160F-4CCD-A585-5C0FB95A738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E861C757-00AA-4FEB-ADB4-9EA1FAC2842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C2CF601D-2E65-447B-BF65-74E6E25083E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BD2DAFEA-3BBE-4B16-8C59-740F361C24F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94C76C-4AF8-49A0-AF24-9FD7D21711E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92E6FD-E922-44C5-B824-57120A311F7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1F86AE-016D-46F7-8981-0AB416720DE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D3DC8B-531A-4EF1-BCD9-267108D497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7EA9D53-6A1A-4157-8222-14FE88170E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A5399C-6A5E-498C-826A-A58CD9FC38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537BA8-CCC2-4C11-A4EA-EC9F059A099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905577-AC39-4E06-968E-325DB0CCB1D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C16B151-361C-443E-B8AA-DAA0B6B794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C636E86-16CC-44BF-B9B1-B690F9ED050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8A9D79-DE3F-41C7-8376-297D7163705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D286D9-7134-46DE-9C64-EC62D5839A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FC2798-BC4C-4C3C-9A96-4A5DDC36E79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D9C3E48-2E5B-4C5F-9B76-DF019BB570C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9FCD54-762A-4A10-884E-0B245CC580E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BDA8CA0-2689-40DF-A1B6-7927531CB1C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77FF5F-A152-41C1-92D1-B3858143C5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176A22B-DC7B-4C11-8853-C6929926D6D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D7787E8-F655-4963-9AF0-852030E0CB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3EFF7B-CB12-4C00-94F8-D126F50985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8F58F5-3682-4908-8492-F26921A29D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42D6BED-7E0F-4C77-8364-9CE2C59A568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67F8D47-CA53-4694-90DF-1AF2EFA5C7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3FB1BCC-03ED-4B81-BEF8-E9679F3C561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6CC33D4-741C-4B66-AD28-BF8629EDF35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3417417-5C51-4A2A-A03C-42F392EF8E5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734917-B377-41A2-B085-8C4FF7BB69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8C7325-9758-43A0-A018-6BCCBFFDEC3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DC60E07-EA25-4534-B473-A6C65E605F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9ED66B-2193-4613-B6ED-953DC798260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F94A770-CE17-47E6-9668-384FD1E9808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D72A60-286E-4938-B8E0-E8E676AA5B7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68FE0A4-2B95-4758-91CB-7F75629A8C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BE5766B-3584-4FA2-A9D9-FA67C2A3CD5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966241-E02B-43B5-98CA-7311BDBA9D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7F0FA5F-F8B6-44AD-B00E-0B885A0555B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A63A1A-A4DE-4C41-A738-2F46C803797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B156879-1400-48C2-98C7-DFC6DDC5FCC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23BD6A9-1CCA-4776-891A-91D27CD4B22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F38C88-EE55-459C-A123-E5019FF31EA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E4DECA-0F14-4A7F-851E-3337613C9EA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5761DDE-E22B-47A3-9FC7-9E944B87A04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3064C7B-6B91-469C-A78A-252FFB93F9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C0E8C39-C383-4AFB-A134-6795B15F68FB}"/>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8652B61-FD00-4DD5-A341-AED0EE26B0B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97B73B0-B33D-466A-AC9A-F9691AE0B5F8}"/>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7645168-51A7-47C6-B7B3-AF5185E6923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D20A4C6-1E63-47D2-8FF2-170A078A284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A46ADE0-40BC-44B0-976A-3D682B88C52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0BBF0CE-0636-46A6-B0DC-9A570CCAF0A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26DC1531-29FE-48AB-81BB-5C1D1A1B90CB}"/>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B8BBB6A-8CF7-4455-AD47-5EFDCA67D54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8E57A27-34F4-472E-AE99-C9F0FF9276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C30CEF5C-7F88-47A6-B87B-0222CD7E6AA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D962751-CDF1-4AC4-9976-9963B94ABD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EFED3B5-283A-450D-AE42-1EB1857A0B14}"/>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ED89177E-63FA-49B1-8221-EDC942A4A57E}"/>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9FD3BB7-D9B3-4FD8-B800-83A0E66FC131}"/>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24C9AC83-7720-4288-9889-95AA5E76C0B5}"/>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6DA19A78-7193-44A2-A376-7731EE8DBFA7}"/>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D49337F1-E8A2-4D2B-9D31-E6AA17C20BD7}"/>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9EDA6D6A-01B4-47E9-A561-E1890F00E045}"/>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65405</xdr:rowOff>
    </xdr:from>
    <xdr:to>
      <xdr:col>20</xdr:col>
      <xdr:colOff>38100</xdr:colOff>
      <xdr:row>37</xdr:row>
      <xdr:rowOff>167005</xdr:rowOff>
    </xdr:to>
    <xdr:sp macro="" textlink="">
      <xdr:nvSpPr>
        <xdr:cNvPr id="64" name="フローチャート: 判断 63">
          <a:extLst>
            <a:ext uri="{FF2B5EF4-FFF2-40B4-BE49-F238E27FC236}">
              <a16:creationId xmlns:a16="http://schemas.microsoft.com/office/drawing/2014/main" id="{267ECB3D-8C4C-49FF-A9CC-03FE5D8967BD}"/>
            </a:ext>
          </a:extLst>
        </xdr:cNvPr>
        <xdr:cNvSpPr/>
      </xdr:nvSpPr>
      <xdr:spPr>
        <a:xfrm>
          <a:off x="3746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33020</xdr:rowOff>
    </xdr:from>
    <xdr:to>
      <xdr:col>15</xdr:col>
      <xdr:colOff>101600</xdr:colOff>
      <xdr:row>37</xdr:row>
      <xdr:rowOff>134620</xdr:rowOff>
    </xdr:to>
    <xdr:sp macro="" textlink="">
      <xdr:nvSpPr>
        <xdr:cNvPr id="65" name="フローチャート: 判断 64">
          <a:extLst>
            <a:ext uri="{FF2B5EF4-FFF2-40B4-BE49-F238E27FC236}">
              <a16:creationId xmlns:a16="http://schemas.microsoft.com/office/drawing/2014/main" id="{409407C4-4596-4E1A-97BA-A633D34FE1E7}"/>
            </a:ext>
          </a:extLst>
        </xdr:cNvPr>
        <xdr:cNvSpPr/>
      </xdr:nvSpPr>
      <xdr:spPr>
        <a:xfrm>
          <a:off x="2857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E6F46FDC-8A98-4588-9E4E-A31D1D7F1C2B}"/>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143510</xdr:rowOff>
    </xdr:from>
    <xdr:to>
      <xdr:col>6</xdr:col>
      <xdr:colOff>38100</xdr:colOff>
      <xdr:row>37</xdr:row>
      <xdr:rowOff>73660</xdr:rowOff>
    </xdr:to>
    <xdr:sp macro="" textlink="">
      <xdr:nvSpPr>
        <xdr:cNvPr id="67" name="フローチャート: 判断 66">
          <a:extLst>
            <a:ext uri="{FF2B5EF4-FFF2-40B4-BE49-F238E27FC236}">
              <a16:creationId xmlns:a16="http://schemas.microsoft.com/office/drawing/2014/main" id="{FB624D86-6778-434F-BFA4-47B64E9487E8}"/>
            </a:ext>
          </a:extLst>
        </xdr:cNvPr>
        <xdr:cNvSpPr/>
      </xdr:nvSpPr>
      <xdr:spPr>
        <a:xfrm>
          <a:off x="1079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E4108E-35B9-4276-9C8F-E60A37BF47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E484C04-ED52-4598-9FCD-1CF245B462F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D6D5D1-246D-4D85-99DF-97E19FC7221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594DF78-AA1D-4BBD-BF0D-3102A8A265B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0D41973-781E-4D8D-81B7-60D6CB87BC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58E5B420-D7A6-4A9E-A905-A04E73754B11}"/>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4A84726F-9A4A-45A5-9996-D9978DB9EC3F}"/>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76835</xdr:rowOff>
    </xdr:from>
    <xdr:to>
      <xdr:col>20</xdr:col>
      <xdr:colOff>38100</xdr:colOff>
      <xdr:row>38</xdr:row>
      <xdr:rowOff>6985</xdr:rowOff>
    </xdr:to>
    <xdr:sp macro="" textlink="">
      <xdr:nvSpPr>
        <xdr:cNvPr id="75" name="楕円 74">
          <a:extLst>
            <a:ext uri="{FF2B5EF4-FFF2-40B4-BE49-F238E27FC236}">
              <a16:creationId xmlns:a16="http://schemas.microsoft.com/office/drawing/2014/main" id="{CA63F80A-68AB-4D22-80CA-4B602DEC8719}"/>
            </a:ext>
          </a:extLst>
        </xdr:cNvPr>
        <xdr:cNvSpPr/>
      </xdr:nvSpPr>
      <xdr:spPr>
        <a:xfrm>
          <a:off x="3746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127635</xdr:rowOff>
    </xdr:from>
    <xdr:to>
      <xdr:col>24</xdr:col>
      <xdr:colOff>63500</xdr:colOff>
      <xdr:row>37</xdr:row>
      <xdr:rowOff>131445</xdr:rowOff>
    </xdr:to>
    <xdr:cxnSp macro="">
      <xdr:nvCxnSpPr>
        <xdr:cNvPr id="76" name="直線コネクタ 75">
          <a:extLst>
            <a:ext uri="{FF2B5EF4-FFF2-40B4-BE49-F238E27FC236}">
              <a16:creationId xmlns:a16="http://schemas.microsoft.com/office/drawing/2014/main" id="{B8B34027-600D-46EF-9297-9D7A2A57C0CA}"/>
            </a:ext>
          </a:extLst>
        </xdr:cNvPr>
        <xdr:cNvCxnSpPr/>
      </xdr:nvCxnSpPr>
      <xdr:spPr>
        <a:xfrm>
          <a:off x="3797300" y="64712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a:extLst>
            <a:ext uri="{FF2B5EF4-FFF2-40B4-BE49-F238E27FC236}">
              <a16:creationId xmlns:a16="http://schemas.microsoft.com/office/drawing/2014/main" id="{306D13E1-2133-4837-977A-79CCD9C3566E}"/>
            </a:ext>
          </a:extLst>
        </xdr:cNvPr>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127635</xdr:rowOff>
    </xdr:to>
    <xdr:cxnSp macro="">
      <xdr:nvCxnSpPr>
        <xdr:cNvPr id="78" name="直線コネクタ 77">
          <a:extLst>
            <a:ext uri="{FF2B5EF4-FFF2-40B4-BE49-F238E27FC236}">
              <a16:creationId xmlns:a16="http://schemas.microsoft.com/office/drawing/2014/main" id="{1F43C779-DD76-4590-B4A2-38E253455464}"/>
            </a:ext>
          </a:extLst>
        </xdr:cNvPr>
        <xdr:cNvCxnSpPr/>
      </xdr:nvCxnSpPr>
      <xdr:spPr>
        <a:xfrm>
          <a:off x="2908300" y="64046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xdr:rowOff>
    </xdr:from>
    <xdr:to>
      <xdr:col>10</xdr:col>
      <xdr:colOff>165100</xdr:colOff>
      <xdr:row>37</xdr:row>
      <xdr:rowOff>106045</xdr:rowOff>
    </xdr:to>
    <xdr:sp macro="" textlink="">
      <xdr:nvSpPr>
        <xdr:cNvPr id="79" name="楕円 78">
          <a:extLst>
            <a:ext uri="{FF2B5EF4-FFF2-40B4-BE49-F238E27FC236}">
              <a16:creationId xmlns:a16="http://schemas.microsoft.com/office/drawing/2014/main" id="{8740ED9A-CA0E-4615-80A4-6B3700E4E3E4}"/>
            </a:ext>
          </a:extLst>
        </xdr:cNvPr>
        <xdr:cNvSpPr/>
      </xdr:nvSpPr>
      <xdr:spPr>
        <a:xfrm>
          <a:off x="1968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55245</xdr:rowOff>
    </xdr:from>
    <xdr:to>
      <xdr:col>15</xdr:col>
      <xdr:colOff>50800</xdr:colOff>
      <xdr:row>37</xdr:row>
      <xdr:rowOff>60960</xdr:rowOff>
    </xdr:to>
    <xdr:cxnSp macro="">
      <xdr:nvCxnSpPr>
        <xdr:cNvPr id="80" name="直線コネクタ 79">
          <a:extLst>
            <a:ext uri="{FF2B5EF4-FFF2-40B4-BE49-F238E27FC236}">
              <a16:creationId xmlns:a16="http://schemas.microsoft.com/office/drawing/2014/main" id="{0B6B9987-79C5-4E01-B431-3D59731E518D}"/>
            </a:ext>
          </a:extLst>
        </xdr:cNvPr>
        <xdr:cNvCxnSpPr/>
      </xdr:nvCxnSpPr>
      <xdr:spPr>
        <a:xfrm>
          <a:off x="2019300" y="6398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21CA50CF-8E47-4971-9A0F-C6EE9F9C62D1}"/>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55245</xdr:rowOff>
    </xdr:to>
    <xdr:cxnSp macro="">
      <xdr:nvCxnSpPr>
        <xdr:cNvPr id="82" name="直線コネクタ 81">
          <a:extLst>
            <a:ext uri="{FF2B5EF4-FFF2-40B4-BE49-F238E27FC236}">
              <a16:creationId xmlns:a16="http://schemas.microsoft.com/office/drawing/2014/main" id="{750F809B-2B9D-4245-B799-0396172CB26A}"/>
            </a:ext>
          </a:extLst>
        </xdr:cNvPr>
        <xdr:cNvCxnSpPr/>
      </xdr:nvCxnSpPr>
      <xdr:spPr>
        <a:xfrm>
          <a:off x="1130300" y="6366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12082</xdr:rowOff>
    </xdr:from>
    <xdr:ext cx="405111" cy="259045"/>
    <xdr:sp macro="" textlink="">
      <xdr:nvSpPr>
        <xdr:cNvPr id="83" name="n_1aveValue【道路】&#10;有形固定資産減価償却率">
          <a:extLst>
            <a:ext uri="{FF2B5EF4-FFF2-40B4-BE49-F238E27FC236}">
              <a16:creationId xmlns:a16="http://schemas.microsoft.com/office/drawing/2014/main" id="{BF03E20B-496A-40E2-8EC4-0261C453B542}"/>
            </a:ext>
          </a:extLst>
        </xdr:cNvPr>
        <xdr:cNvSpPr txBox="1"/>
      </xdr:nvSpPr>
      <xdr:spPr>
        <a:xfrm>
          <a:off x="3582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125747</xdr:rowOff>
    </xdr:from>
    <xdr:ext cx="405111" cy="259045"/>
    <xdr:sp macro="" textlink="">
      <xdr:nvSpPr>
        <xdr:cNvPr id="84" name="n_2aveValue【道路】&#10;有形固定資産減価償却率">
          <a:extLst>
            <a:ext uri="{FF2B5EF4-FFF2-40B4-BE49-F238E27FC236}">
              <a16:creationId xmlns:a16="http://schemas.microsoft.com/office/drawing/2014/main" id="{9F751583-6600-42F1-916F-BB01CED6B30C}"/>
            </a:ext>
          </a:extLst>
        </xdr:cNvPr>
        <xdr:cNvSpPr txBox="1"/>
      </xdr:nvSpPr>
      <xdr:spPr>
        <a:xfrm>
          <a:off x="2705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5" name="n_3aveValue【道路】&#10;有形固定資産減価償却率">
          <a:extLst>
            <a:ext uri="{FF2B5EF4-FFF2-40B4-BE49-F238E27FC236}">
              <a16:creationId xmlns:a16="http://schemas.microsoft.com/office/drawing/2014/main" id="{F4E5295C-617C-44A6-9EA4-4A37F60ACC05}"/>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64787</xdr:rowOff>
    </xdr:from>
    <xdr:ext cx="405111" cy="259045"/>
    <xdr:sp macro="" textlink="">
      <xdr:nvSpPr>
        <xdr:cNvPr id="86" name="n_4aveValue【道路】&#10;有形固定資産減価償却率">
          <a:extLst>
            <a:ext uri="{FF2B5EF4-FFF2-40B4-BE49-F238E27FC236}">
              <a16:creationId xmlns:a16="http://schemas.microsoft.com/office/drawing/2014/main" id="{A2FFF872-B713-4CAF-B622-A7AEA5DF6B10}"/>
            </a:ext>
          </a:extLst>
        </xdr:cNvPr>
        <xdr:cNvSpPr txBox="1"/>
      </xdr:nvSpPr>
      <xdr:spPr>
        <a:xfrm>
          <a:off x="927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169562</xdr:rowOff>
    </xdr:from>
    <xdr:ext cx="405111" cy="259045"/>
    <xdr:sp macro="" textlink="">
      <xdr:nvSpPr>
        <xdr:cNvPr id="87" name="n_1mainValue【道路】&#10;有形固定資産減価償却率">
          <a:extLst>
            <a:ext uri="{FF2B5EF4-FFF2-40B4-BE49-F238E27FC236}">
              <a16:creationId xmlns:a16="http://schemas.microsoft.com/office/drawing/2014/main" id="{97DF6743-C2C5-48BC-9D42-01825D1BEC3A}"/>
            </a:ext>
          </a:extLst>
        </xdr:cNvPr>
        <xdr:cNvSpPr txBox="1"/>
      </xdr:nvSpPr>
      <xdr:spPr>
        <a:xfrm>
          <a:off x="3582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a:extLst>
            <a:ext uri="{FF2B5EF4-FFF2-40B4-BE49-F238E27FC236}">
              <a16:creationId xmlns:a16="http://schemas.microsoft.com/office/drawing/2014/main" id="{1841524A-C9B8-4269-B343-96D6BC0C7A32}"/>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97172</xdr:rowOff>
    </xdr:from>
    <xdr:ext cx="405111" cy="259045"/>
    <xdr:sp macro="" textlink="">
      <xdr:nvSpPr>
        <xdr:cNvPr id="89" name="n_3mainValue【道路】&#10;有形固定資産減価償却率">
          <a:extLst>
            <a:ext uri="{FF2B5EF4-FFF2-40B4-BE49-F238E27FC236}">
              <a16:creationId xmlns:a16="http://schemas.microsoft.com/office/drawing/2014/main" id="{8C2706EE-9E9C-4D89-BB59-33E52B641281}"/>
            </a:ext>
          </a:extLst>
        </xdr:cNvPr>
        <xdr:cNvSpPr txBox="1"/>
      </xdr:nvSpPr>
      <xdr:spPr>
        <a:xfrm>
          <a:off x="1816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16B2B89-E105-4296-9218-F5FE93283230}"/>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422AE08-9EF6-4333-A199-26C7B92D251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311A63B-0F1A-4D5B-9965-D41964B7D6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C134C23-DA03-47F6-81BB-6E8CD66B31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776BBF9-F2A9-45C4-91F3-5527C1969A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1A421EF-0B17-493F-809F-5EDCFE18531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8E8236C-4F82-4CD2-B406-1F8AA04863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F1913C5-D199-443C-854A-FFA48DFD47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9F64F6C-BED8-4296-92B1-EEB32CFC30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AD3D9BE-ECC3-4B16-A146-27A86537A59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7D5862F-6C37-49C7-B360-2CD580C2443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2EBAC02-EEC3-4A09-9B8B-0F708B0A17E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4E08A28-6D8D-4EB5-84DB-C14FA2E4B39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D8081A4-66C7-4108-BB73-B8430C44779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4127FC5A-8F29-4121-B090-F2AECC441D3C}"/>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5451068A-244D-4881-BDB1-8DF3A96DAFC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BE428BB9-491C-47D8-B761-5B7352B7AA9D}"/>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5F0CD7F-F7B3-4D9F-B458-1C435F0262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F1169C2-637C-4318-BF9C-D65B5FFD8D62}"/>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7A5597F9-6BC6-4205-AEE5-F738C53C55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83FDE3A3-714D-49C4-8E9A-C6DEB67B20B1}"/>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262293A-36F7-4B91-9021-BA36D06451B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EE4D678E-C8DA-4775-9109-67BC5D2089C2}"/>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11A93C7E-5C06-48E0-A27B-79CA8D3FFD1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8748E0B5-FC51-4027-92C5-76E9CE37F798}"/>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23028507-CC51-4EC9-9AE8-93BB2C0441C1}"/>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CF7913BF-6D67-4656-8460-846E0524CC0B}"/>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72660A80-88FE-47E0-BE40-87AC42B8D176}"/>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BAD9B784-8CCF-4C2A-A4EC-28E93364CDE2}"/>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7F97610F-3A73-42A4-BF3E-53A92A6433C5}"/>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9B011EB6-D221-4B2A-A63E-E2A306A20F08}"/>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153104</xdr:rowOff>
    </xdr:from>
    <xdr:to>
      <xdr:col>50</xdr:col>
      <xdr:colOff>165100</xdr:colOff>
      <xdr:row>42</xdr:row>
      <xdr:rowOff>83254</xdr:rowOff>
    </xdr:to>
    <xdr:sp macro="" textlink="">
      <xdr:nvSpPr>
        <xdr:cNvPr id="121" name="フローチャート: 判断 120">
          <a:extLst>
            <a:ext uri="{FF2B5EF4-FFF2-40B4-BE49-F238E27FC236}">
              <a16:creationId xmlns:a16="http://schemas.microsoft.com/office/drawing/2014/main" id="{B13C2C9A-C82B-4966-807D-CD97D4E7F0FF}"/>
            </a:ext>
          </a:extLst>
        </xdr:cNvPr>
        <xdr:cNvSpPr/>
      </xdr:nvSpPr>
      <xdr:spPr>
        <a:xfrm>
          <a:off x="9588500" y="718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153202</xdr:rowOff>
    </xdr:from>
    <xdr:to>
      <xdr:col>46</xdr:col>
      <xdr:colOff>38100</xdr:colOff>
      <xdr:row>42</xdr:row>
      <xdr:rowOff>83352</xdr:rowOff>
    </xdr:to>
    <xdr:sp macro="" textlink="">
      <xdr:nvSpPr>
        <xdr:cNvPr id="122" name="フローチャート: 判断 121">
          <a:extLst>
            <a:ext uri="{FF2B5EF4-FFF2-40B4-BE49-F238E27FC236}">
              <a16:creationId xmlns:a16="http://schemas.microsoft.com/office/drawing/2014/main" id="{54D8E305-CEE9-4232-8AAE-FB90C9DA2A1A}"/>
            </a:ext>
          </a:extLst>
        </xdr:cNvPr>
        <xdr:cNvSpPr/>
      </xdr:nvSpPr>
      <xdr:spPr>
        <a:xfrm>
          <a:off x="8699500" y="718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153288</xdr:rowOff>
    </xdr:from>
    <xdr:to>
      <xdr:col>41</xdr:col>
      <xdr:colOff>101600</xdr:colOff>
      <xdr:row>42</xdr:row>
      <xdr:rowOff>83438</xdr:rowOff>
    </xdr:to>
    <xdr:sp macro="" textlink="">
      <xdr:nvSpPr>
        <xdr:cNvPr id="123" name="フローチャート: 判断 122">
          <a:extLst>
            <a:ext uri="{FF2B5EF4-FFF2-40B4-BE49-F238E27FC236}">
              <a16:creationId xmlns:a16="http://schemas.microsoft.com/office/drawing/2014/main" id="{14F547BB-8C37-4ADF-BCB5-9ED65C119B37}"/>
            </a:ext>
          </a:extLst>
        </xdr:cNvPr>
        <xdr:cNvSpPr/>
      </xdr:nvSpPr>
      <xdr:spPr>
        <a:xfrm>
          <a:off x="7810500" y="71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153281</xdr:rowOff>
    </xdr:from>
    <xdr:to>
      <xdr:col>36</xdr:col>
      <xdr:colOff>165100</xdr:colOff>
      <xdr:row>42</xdr:row>
      <xdr:rowOff>83431</xdr:rowOff>
    </xdr:to>
    <xdr:sp macro="" textlink="">
      <xdr:nvSpPr>
        <xdr:cNvPr id="124" name="フローチャート: 判断 123">
          <a:extLst>
            <a:ext uri="{FF2B5EF4-FFF2-40B4-BE49-F238E27FC236}">
              <a16:creationId xmlns:a16="http://schemas.microsoft.com/office/drawing/2014/main" id="{DEE44F6A-B35D-4028-9CD3-D35E39F6B03B}"/>
            </a:ext>
          </a:extLst>
        </xdr:cNvPr>
        <xdr:cNvSpPr/>
      </xdr:nvSpPr>
      <xdr:spPr>
        <a:xfrm>
          <a:off x="6921500" y="718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80C2E0D-DCF4-4243-A85E-008DBDAD1D4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72956BC-D3A7-4668-9F38-0D55D07E4B2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C5EFD25-683F-44E3-BBCA-EA03A3B40A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971E2D3-3532-459C-8755-7338AC87609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58564CA-E8B2-4390-BCFE-E9F36492296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143042</xdr:rowOff>
    </xdr:from>
    <xdr:to>
      <xdr:col>55</xdr:col>
      <xdr:colOff>50800</xdr:colOff>
      <xdr:row>42</xdr:row>
      <xdr:rowOff>73192</xdr:rowOff>
    </xdr:to>
    <xdr:sp macro="" textlink="">
      <xdr:nvSpPr>
        <xdr:cNvPr id="130" name="楕円 129">
          <a:extLst>
            <a:ext uri="{FF2B5EF4-FFF2-40B4-BE49-F238E27FC236}">
              <a16:creationId xmlns:a16="http://schemas.microsoft.com/office/drawing/2014/main" id="{87770775-D049-4D6E-A6C9-6D1BC51A4774}"/>
            </a:ext>
          </a:extLst>
        </xdr:cNvPr>
        <xdr:cNvSpPr/>
      </xdr:nvSpPr>
      <xdr:spPr>
        <a:xfrm>
          <a:off x="10426700" y="717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8FF971A0-BC20-4080-BE0F-59E9023A2B5B}"/>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141923</xdr:rowOff>
    </xdr:from>
    <xdr:to>
      <xdr:col>50</xdr:col>
      <xdr:colOff>165100</xdr:colOff>
      <xdr:row>42</xdr:row>
      <xdr:rowOff>72073</xdr:rowOff>
    </xdr:to>
    <xdr:sp macro="" textlink="">
      <xdr:nvSpPr>
        <xdr:cNvPr id="132" name="楕円 131">
          <a:extLst>
            <a:ext uri="{FF2B5EF4-FFF2-40B4-BE49-F238E27FC236}">
              <a16:creationId xmlns:a16="http://schemas.microsoft.com/office/drawing/2014/main" id="{AC7B1340-65EC-4A76-A9D8-2CF39F6C0C82}"/>
            </a:ext>
          </a:extLst>
        </xdr:cNvPr>
        <xdr:cNvSpPr/>
      </xdr:nvSpPr>
      <xdr:spPr>
        <a:xfrm>
          <a:off x="9588500" y="71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21273</xdr:rowOff>
    </xdr:from>
    <xdr:to>
      <xdr:col>55</xdr:col>
      <xdr:colOff>0</xdr:colOff>
      <xdr:row>42</xdr:row>
      <xdr:rowOff>22392</xdr:rowOff>
    </xdr:to>
    <xdr:cxnSp macro="">
      <xdr:nvCxnSpPr>
        <xdr:cNvPr id="133" name="直線コネクタ 132">
          <a:extLst>
            <a:ext uri="{FF2B5EF4-FFF2-40B4-BE49-F238E27FC236}">
              <a16:creationId xmlns:a16="http://schemas.microsoft.com/office/drawing/2014/main" id="{00D52A1B-2126-4CD4-AA6A-DF8F8512E6C3}"/>
            </a:ext>
          </a:extLst>
        </xdr:cNvPr>
        <xdr:cNvCxnSpPr/>
      </xdr:nvCxnSpPr>
      <xdr:spPr>
        <a:xfrm>
          <a:off x="9639300" y="7222173"/>
          <a:ext cx="8382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142511</xdr:rowOff>
    </xdr:from>
    <xdr:to>
      <xdr:col>46</xdr:col>
      <xdr:colOff>38100</xdr:colOff>
      <xdr:row>42</xdr:row>
      <xdr:rowOff>72661</xdr:rowOff>
    </xdr:to>
    <xdr:sp macro="" textlink="">
      <xdr:nvSpPr>
        <xdr:cNvPr id="134" name="楕円 133">
          <a:extLst>
            <a:ext uri="{FF2B5EF4-FFF2-40B4-BE49-F238E27FC236}">
              <a16:creationId xmlns:a16="http://schemas.microsoft.com/office/drawing/2014/main" id="{AD8E7251-E325-4C3B-A5B9-C9F06CEB7079}"/>
            </a:ext>
          </a:extLst>
        </xdr:cNvPr>
        <xdr:cNvSpPr/>
      </xdr:nvSpPr>
      <xdr:spPr>
        <a:xfrm>
          <a:off x="8699500" y="71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21273</xdr:rowOff>
    </xdr:from>
    <xdr:to>
      <xdr:col>50</xdr:col>
      <xdr:colOff>114300</xdr:colOff>
      <xdr:row>42</xdr:row>
      <xdr:rowOff>21861</xdr:rowOff>
    </xdr:to>
    <xdr:cxnSp macro="">
      <xdr:nvCxnSpPr>
        <xdr:cNvPr id="135" name="直線コネクタ 134">
          <a:extLst>
            <a:ext uri="{FF2B5EF4-FFF2-40B4-BE49-F238E27FC236}">
              <a16:creationId xmlns:a16="http://schemas.microsoft.com/office/drawing/2014/main" id="{D24A4025-CDB1-4E3D-BA48-6CCA62260C58}"/>
            </a:ext>
          </a:extLst>
        </xdr:cNvPr>
        <xdr:cNvCxnSpPr/>
      </xdr:nvCxnSpPr>
      <xdr:spPr>
        <a:xfrm flipV="1">
          <a:off x="8750300" y="7222173"/>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142773</xdr:rowOff>
    </xdr:from>
    <xdr:to>
      <xdr:col>41</xdr:col>
      <xdr:colOff>101600</xdr:colOff>
      <xdr:row>42</xdr:row>
      <xdr:rowOff>72923</xdr:rowOff>
    </xdr:to>
    <xdr:sp macro="" textlink="">
      <xdr:nvSpPr>
        <xdr:cNvPr id="136" name="楕円 135">
          <a:extLst>
            <a:ext uri="{FF2B5EF4-FFF2-40B4-BE49-F238E27FC236}">
              <a16:creationId xmlns:a16="http://schemas.microsoft.com/office/drawing/2014/main" id="{CD2D29CE-70CB-4F67-A262-833BAEDB7C2B}"/>
            </a:ext>
          </a:extLst>
        </xdr:cNvPr>
        <xdr:cNvSpPr/>
      </xdr:nvSpPr>
      <xdr:spPr>
        <a:xfrm>
          <a:off x="7810500" y="717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21861</xdr:rowOff>
    </xdr:from>
    <xdr:to>
      <xdr:col>45</xdr:col>
      <xdr:colOff>177800</xdr:colOff>
      <xdr:row>42</xdr:row>
      <xdr:rowOff>22123</xdr:rowOff>
    </xdr:to>
    <xdr:cxnSp macro="">
      <xdr:nvCxnSpPr>
        <xdr:cNvPr id="137" name="直線コネクタ 136">
          <a:extLst>
            <a:ext uri="{FF2B5EF4-FFF2-40B4-BE49-F238E27FC236}">
              <a16:creationId xmlns:a16="http://schemas.microsoft.com/office/drawing/2014/main" id="{4915ABA8-53F0-4F43-8E74-BAD416385076}"/>
            </a:ext>
          </a:extLst>
        </xdr:cNvPr>
        <xdr:cNvCxnSpPr/>
      </xdr:nvCxnSpPr>
      <xdr:spPr>
        <a:xfrm flipV="1">
          <a:off x="7861300" y="7222761"/>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146488</xdr:rowOff>
    </xdr:from>
    <xdr:to>
      <xdr:col>36</xdr:col>
      <xdr:colOff>165100</xdr:colOff>
      <xdr:row>42</xdr:row>
      <xdr:rowOff>76638</xdr:rowOff>
    </xdr:to>
    <xdr:sp macro="" textlink="">
      <xdr:nvSpPr>
        <xdr:cNvPr id="138" name="楕円 137">
          <a:extLst>
            <a:ext uri="{FF2B5EF4-FFF2-40B4-BE49-F238E27FC236}">
              <a16:creationId xmlns:a16="http://schemas.microsoft.com/office/drawing/2014/main" id="{7658BB20-1EC5-4087-9FD9-25802C502797}"/>
            </a:ext>
          </a:extLst>
        </xdr:cNvPr>
        <xdr:cNvSpPr/>
      </xdr:nvSpPr>
      <xdr:spPr>
        <a:xfrm>
          <a:off x="6921500" y="71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22123</xdr:rowOff>
    </xdr:from>
    <xdr:to>
      <xdr:col>41</xdr:col>
      <xdr:colOff>50800</xdr:colOff>
      <xdr:row>42</xdr:row>
      <xdr:rowOff>25838</xdr:rowOff>
    </xdr:to>
    <xdr:cxnSp macro="">
      <xdr:nvCxnSpPr>
        <xdr:cNvPr id="139" name="直線コネクタ 138">
          <a:extLst>
            <a:ext uri="{FF2B5EF4-FFF2-40B4-BE49-F238E27FC236}">
              <a16:creationId xmlns:a16="http://schemas.microsoft.com/office/drawing/2014/main" id="{1ED692F5-46DF-4E3D-BA4A-F0002DC534B9}"/>
            </a:ext>
          </a:extLst>
        </xdr:cNvPr>
        <xdr:cNvCxnSpPr/>
      </xdr:nvCxnSpPr>
      <xdr:spPr>
        <a:xfrm flipV="1">
          <a:off x="6972300" y="7223023"/>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74381</xdr:rowOff>
    </xdr:from>
    <xdr:ext cx="534377" cy="259045"/>
    <xdr:sp macro="" textlink="">
      <xdr:nvSpPr>
        <xdr:cNvPr id="140" name="n_1aveValue【道路】&#10;一人当たり延長">
          <a:extLst>
            <a:ext uri="{FF2B5EF4-FFF2-40B4-BE49-F238E27FC236}">
              <a16:creationId xmlns:a16="http://schemas.microsoft.com/office/drawing/2014/main" id="{6521DC42-238B-4BE3-AC67-B14632C39A24}"/>
            </a:ext>
          </a:extLst>
        </xdr:cNvPr>
        <xdr:cNvSpPr txBox="1"/>
      </xdr:nvSpPr>
      <xdr:spPr>
        <a:xfrm>
          <a:off x="9359411" y="727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74479</xdr:rowOff>
    </xdr:from>
    <xdr:ext cx="534377" cy="259045"/>
    <xdr:sp macro="" textlink="">
      <xdr:nvSpPr>
        <xdr:cNvPr id="141" name="n_2aveValue【道路】&#10;一人当たり延長">
          <a:extLst>
            <a:ext uri="{FF2B5EF4-FFF2-40B4-BE49-F238E27FC236}">
              <a16:creationId xmlns:a16="http://schemas.microsoft.com/office/drawing/2014/main" id="{1354700B-79BE-4795-9DC5-883165AC3961}"/>
            </a:ext>
          </a:extLst>
        </xdr:cNvPr>
        <xdr:cNvSpPr txBox="1"/>
      </xdr:nvSpPr>
      <xdr:spPr>
        <a:xfrm>
          <a:off x="8483111" y="727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74565</xdr:rowOff>
    </xdr:from>
    <xdr:ext cx="534377" cy="259045"/>
    <xdr:sp macro="" textlink="">
      <xdr:nvSpPr>
        <xdr:cNvPr id="142" name="n_3aveValue【道路】&#10;一人当たり延長">
          <a:extLst>
            <a:ext uri="{FF2B5EF4-FFF2-40B4-BE49-F238E27FC236}">
              <a16:creationId xmlns:a16="http://schemas.microsoft.com/office/drawing/2014/main" id="{28CA7610-4A2F-4BA3-A2FF-B24A8D063CF7}"/>
            </a:ext>
          </a:extLst>
        </xdr:cNvPr>
        <xdr:cNvSpPr txBox="1"/>
      </xdr:nvSpPr>
      <xdr:spPr>
        <a:xfrm>
          <a:off x="7594111" y="727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74558</xdr:rowOff>
    </xdr:from>
    <xdr:ext cx="534377" cy="259045"/>
    <xdr:sp macro="" textlink="">
      <xdr:nvSpPr>
        <xdr:cNvPr id="143" name="n_4aveValue【道路】&#10;一人当たり延長">
          <a:extLst>
            <a:ext uri="{FF2B5EF4-FFF2-40B4-BE49-F238E27FC236}">
              <a16:creationId xmlns:a16="http://schemas.microsoft.com/office/drawing/2014/main" id="{070158FA-65AC-4870-A454-795A677B5EE7}"/>
            </a:ext>
          </a:extLst>
        </xdr:cNvPr>
        <xdr:cNvSpPr txBox="1"/>
      </xdr:nvSpPr>
      <xdr:spPr>
        <a:xfrm>
          <a:off x="6705111" y="727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88600</xdr:rowOff>
    </xdr:from>
    <xdr:ext cx="534377" cy="259045"/>
    <xdr:sp macro="" textlink="">
      <xdr:nvSpPr>
        <xdr:cNvPr id="144" name="n_1mainValue【道路】&#10;一人当たり延長">
          <a:extLst>
            <a:ext uri="{FF2B5EF4-FFF2-40B4-BE49-F238E27FC236}">
              <a16:creationId xmlns:a16="http://schemas.microsoft.com/office/drawing/2014/main" id="{C38BF98E-CA6C-42EE-80CD-A93675DB626D}"/>
            </a:ext>
          </a:extLst>
        </xdr:cNvPr>
        <xdr:cNvSpPr txBox="1"/>
      </xdr:nvSpPr>
      <xdr:spPr>
        <a:xfrm>
          <a:off x="9359411" y="694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89188</xdr:rowOff>
    </xdr:from>
    <xdr:ext cx="534377" cy="259045"/>
    <xdr:sp macro="" textlink="">
      <xdr:nvSpPr>
        <xdr:cNvPr id="145" name="n_2mainValue【道路】&#10;一人当たり延長">
          <a:extLst>
            <a:ext uri="{FF2B5EF4-FFF2-40B4-BE49-F238E27FC236}">
              <a16:creationId xmlns:a16="http://schemas.microsoft.com/office/drawing/2014/main" id="{19E328D4-EAB9-4D7A-B0D8-62E67B9DFA2B}"/>
            </a:ext>
          </a:extLst>
        </xdr:cNvPr>
        <xdr:cNvSpPr txBox="1"/>
      </xdr:nvSpPr>
      <xdr:spPr>
        <a:xfrm>
          <a:off x="8483111" y="69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89450</xdr:rowOff>
    </xdr:from>
    <xdr:ext cx="534377" cy="259045"/>
    <xdr:sp macro="" textlink="">
      <xdr:nvSpPr>
        <xdr:cNvPr id="146" name="n_3mainValue【道路】&#10;一人当たり延長">
          <a:extLst>
            <a:ext uri="{FF2B5EF4-FFF2-40B4-BE49-F238E27FC236}">
              <a16:creationId xmlns:a16="http://schemas.microsoft.com/office/drawing/2014/main" id="{1851BA93-86B9-41A4-AB56-027F96A91ADD}"/>
            </a:ext>
          </a:extLst>
        </xdr:cNvPr>
        <xdr:cNvSpPr txBox="1"/>
      </xdr:nvSpPr>
      <xdr:spPr>
        <a:xfrm>
          <a:off x="7594111" y="694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93165</xdr:rowOff>
    </xdr:from>
    <xdr:ext cx="534377" cy="259045"/>
    <xdr:sp macro="" textlink="">
      <xdr:nvSpPr>
        <xdr:cNvPr id="147" name="n_4mainValue【道路】&#10;一人当たり延長">
          <a:extLst>
            <a:ext uri="{FF2B5EF4-FFF2-40B4-BE49-F238E27FC236}">
              <a16:creationId xmlns:a16="http://schemas.microsoft.com/office/drawing/2014/main" id="{05871993-CDC8-4E53-B9D9-866E5CE52BDE}"/>
            </a:ext>
          </a:extLst>
        </xdr:cNvPr>
        <xdr:cNvSpPr txBox="1"/>
      </xdr:nvSpPr>
      <xdr:spPr>
        <a:xfrm>
          <a:off x="6705111" y="69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5D34C20-A017-47B5-BCDA-679F91D4C7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4CDFB19-CCBF-4C7C-AD2C-2F1C2152101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CABCB04A-6ABC-4723-8166-C2176DD627F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814AC4E6-E03D-486B-954C-4C2D18F8273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F0CA332-3CF4-4F7F-BA5B-EF587D74FE3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F0F23740-D20E-4CEC-AEAE-CCAC8B72CE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C2E680CD-4AE1-4566-84ED-EE25EB66DC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BF4C6000-6756-4151-AB31-FC9BFF0E96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00651CA-FA85-4914-94CF-F69FCABB42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64754BC-00B8-44A0-8109-5AE9B328BB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668397D-82F1-4DE2-981F-921E4D175EE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DA02371-7AB9-4992-BD2B-4E25F2C8CE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81DE2E4-0601-4E60-9A7F-E21CCE3B904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FF7E41B-E260-4FCC-BE30-609D03C0392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BFD82933-1FCB-429D-BA5C-213D1BEB82C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E021EF5-580D-4F28-8A68-31BC00FDB5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CBFF3A91-AB7B-406E-BACA-F35A80D72BF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CC77E14B-7EC0-45E1-8540-339A042A31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3B5CD8D-19EB-4375-876C-01F9781998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214055C-1365-45C6-8260-E90A3B01D79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7F5D5D2B-02BE-4159-84F8-63740A87922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72E53703-48F3-4246-9956-DD684488E03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8F2BE525-9C44-4C07-9959-32D34B5BDA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E356DD3-1E8B-45D1-8157-F5220964410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EBE21FA-3C9A-4294-B973-8657AC7D75C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BF9553A7-642A-484D-BEE9-F860C9E64C33}"/>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1389EA-75A7-4B6F-BED0-EA91B71CEA2F}"/>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F625D07-8198-4C77-B281-A32048A32464}"/>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CAEB646F-F650-41E3-A001-DF89888F5377}"/>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1D5646B2-D9DA-4192-9366-1D5DEBE60DFC}"/>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B44F75FF-DD81-4D4C-A196-DF4E7645444D}"/>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9D6F4AAE-0C96-4E0C-A70A-33A235280A6C}"/>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80" name="フローチャート: 判断 179">
          <a:extLst>
            <a:ext uri="{FF2B5EF4-FFF2-40B4-BE49-F238E27FC236}">
              <a16:creationId xmlns:a16="http://schemas.microsoft.com/office/drawing/2014/main" id="{3F7D57DC-FF74-4CFE-824C-A221D46ECBF3}"/>
            </a:ext>
          </a:extLst>
        </xdr:cNvPr>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C8CB8E3-6245-48C0-BF1C-5A40C6221324}"/>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C881E444-A00B-4879-8467-BDF5BBEFA86B}"/>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1415F91-6013-4A8B-AEB7-857B91EA35EB}"/>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3F8D81B-53EF-4EF8-987B-F1950E7CEBA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F6E7AD8-4AB5-4AE2-91E0-5AE410B467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224FA5-6523-4558-85E6-99BACF21D09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66624B3-F328-4556-9E7E-02ECA7E291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CF05DE3-3B74-4F48-ABE7-C2CAD40C5D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9" name="楕円 188">
          <a:extLst>
            <a:ext uri="{FF2B5EF4-FFF2-40B4-BE49-F238E27FC236}">
              <a16:creationId xmlns:a16="http://schemas.microsoft.com/office/drawing/2014/main" id="{6A70EA63-547E-4FDB-B5E6-089CF888C0C9}"/>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6DF3A988-5FBA-411C-B502-B01FC2F95178}"/>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191" name="楕円 190">
          <a:extLst>
            <a:ext uri="{FF2B5EF4-FFF2-40B4-BE49-F238E27FC236}">
              <a16:creationId xmlns:a16="http://schemas.microsoft.com/office/drawing/2014/main" id="{836E62D6-C96E-4D73-9B71-EEB4C2238F75}"/>
            </a:ext>
          </a:extLst>
        </xdr:cNvPr>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68580</xdr:rowOff>
    </xdr:to>
    <xdr:cxnSp macro="">
      <xdr:nvCxnSpPr>
        <xdr:cNvPr id="192" name="直線コネクタ 191">
          <a:extLst>
            <a:ext uri="{FF2B5EF4-FFF2-40B4-BE49-F238E27FC236}">
              <a16:creationId xmlns:a16="http://schemas.microsoft.com/office/drawing/2014/main" id="{D4F04194-179D-4821-A39F-C57BC6CD32B2}"/>
            </a:ext>
          </a:extLst>
        </xdr:cNvPr>
        <xdr:cNvCxnSpPr/>
      </xdr:nvCxnSpPr>
      <xdr:spPr>
        <a:xfrm>
          <a:off x="3797300" y="103245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3" name="楕円 192">
          <a:extLst>
            <a:ext uri="{FF2B5EF4-FFF2-40B4-BE49-F238E27FC236}">
              <a16:creationId xmlns:a16="http://schemas.microsoft.com/office/drawing/2014/main" id="{7E417641-F333-4F8D-80AB-7423739BEED8}"/>
            </a:ext>
          </a:extLst>
        </xdr:cNvPr>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37556</xdr:rowOff>
    </xdr:to>
    <xdr:cxnSp macro="">
      <xdr:nvCxnSpPr>
        <xdr:cNvPr id="194" name="直線コネクタ 193">
          <a:extLst>
            <a:ext uri="{FF2B5EF4-FFF2-40B4-BE49-F238E27FC236}">
              <a16:creationId xmlns:a16="http://schemas.microsoft.com/office/drawing/2014/main" id="{89D16761-1059-4733-BE61-C3BF954AFE4E}"/>
            </a:ext>
          </a:extLst>
        </xdr:cNvPr>
        <xdr:cNvCxnSpPr/>
      </xdr:nvCxnSpPr>
      <xdr:spPr>
        <a:xfrm>
          <a:off x="2908300" y="102706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5" name="楕円 194">
          <a:extLst>
            <a:ext uri="{FF2B5EF4-FFF2-40B4-BE49-F238E27FC236}">
              <a16:creationId xmlns:a16="http://schemas.microsoft.com/office/drawing/2014/main" id="{B3F3F5F4-8D9B-44D4-91BF-44B118BE84DE}"/>
            </a:ext>
          </a:extLst>
        </xdr:cNvPr>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59</xdr:row>
      <xdr:rowOff>164919</xdr:rowOff>
    </xdr:to>
    <xdr:cxnSp macro="">
      <xdr:nvCxnSpPr>
        <xdr:cNvPr id="196" name="直線コネクタ 195">
          <a:extLst>
            <a:ext uri="{FF2B5EF4-FFF2-40B4-BE49-F238E27FC236}">
              <a16:creationId xmlns:a16="http://schemas.microsoft.com/office/drawing/2014/main" id="{11996441-6FFE-417C-8173-1AF3CFA0BD52}"/>
            </a:ext>
          </a:extLst>
        </xdr:cNvPr>
        <xdr:cNvCxnSpPr/>
      </xdr:nvCxnSpPr>
      <xdr:spPr>
        <a:xfrm flipV="1">
          <a:off x="2019300" y="102706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87993</xdr:rowOff>
    </xdr:from>
    <xdr:to>
      <xdr:col>6</xdr:col>
      <xdr:colOff>38100</xdr:colOff>
      <xdr:row>60</xdr:row>
      <xdr:rowOff>18143</xdr:rowOff>
    </xdr:to>
    <xdr:sp macro="" textlink="">
      <xdr:nvSpPr>
        <xdr:cNvPr id="197" name="楕円 196">
          <a:extLst>
            <a:ext uri="{FF2B5EF4-FFF2-40B4-BE49-F238E27FC236}">
              <a16:creationId xmlns:a16="http://schemas.microsoft.com/office/drawing/2014/main" id="{6870A68B-2539-4497-A332-9BE182465543}"/>
            </a:ext>
          </a:extLst>
        </xdr:cNvPr>
        <xdr:cNvSpPr/>
      </xdr:nvSpPr>
      <xdr:spPr>
        <a:xfrm>
          <a:off x="1079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138793</xdr:rowOff>
    </xdr:from>
    <xdr:to>
      <xdr:col>10</xdr:col>
      <xdr:colOff>114300</xdr:colOff>
      <xdr:row>59</xdr:row>
      <xdr:rowOff>164919</xdr:rowOff>
    </xdr:to>
    <xdr:cxnSp macro="">
      <xdr:nvCxnSpPr>
        <xdr:cNvPr id="198" name="直線コネクタ 197">
          <a:extLst>
            <a:ext uri="{FF2B5EF4-FFF2-40B4-BE49-F238E27FC236}">
              <a16:creationId xmlns:a16="http://schemas.microsoft.com/office/drawing/2014/main" id="{04392D80-349F-4800-9E59-53621DC6AA98}"/>
            </a:ext>
          </a:extLst>
        </xdr:cNvPr>
        <xdr:cNvCxnSpPr/>
      </xdr:nvCxnSpPr>
      <xdr:spPr>
        <a:xfrm>
          <a:off x="1130300" y="102543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FC357974-295A-44AF-AAAE-A04E3DB3379B}"/>
            </a:ext>
          </a:extLst>
        </xdr:cNvPr>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559E9D9C-5142-4D78-A57B-AE1D6AF4C3FB}"/>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3FD37746-104E-4F99-A4E5-524F81A733E1}"/>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010C25C-1A2B-409D-A57A-239A6CB1D1B9}"/>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104883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8BC7B422-A372-42B2-83B0-5AEE7AD0F997}"/>
            </a:ext>
          </a:extLst>
        </xdr:cNvPr>
        <xdr:cNvSpPr txBox="1"/>
      </xdr:nvSpPr>
      <xdr:spPr>
        <a:xfrm>
          <a:off x="3582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50999</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15F55C5B-ACB2-49FB-BF0D-18F188D48D97}"/>
            </a:ext>
          </a:extLst>
        </xdr:cNvPr>
        <xdr:cNvSpPr txBox="1"/>
      </xdr:nvSpPr>
      <xdr:spPr>
        <a:xfrm>
          <a:off x="27057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DA56EA95-5571-45AB-B686-6829AF739DD9}"/>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34670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246E05A5-F879-4539-A941-16D5A1435044}"/>
            </a:ext>
          </a:extLst>
        </xdr:cNvPr>
        <xdr:cNvSpPr txBox="1"/>
      </xdr:nvSpPr>
      <xdr:spPr>
        <a:xfrm>
          <a:off x="927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97AC614-B0A6-42C8-AE2B-C5D7B4EC545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37D00383-44B3-4A29-8417-E2F8458C82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5B9E8DC-B141-4779-A759-A25618F439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A9B8178B-15FF-4ED2-9C0D-D3B8A6EC28A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D6C69AD-7B3D-4B05-BE46-10FE47A4EB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712EAB4-51FE-4197-9AF3-B99E3B9817A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F6D3329-C14F-41EA-B240-50F6152612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4C13A1FE-0753-40DD-8C95-621CCAB88B2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6E0AF247-DBFF-44E5-961F-D61D5E51D6F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BD00C68-D398-4CFD-BB24-5BD1E962EA2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16453E60-3C52-4930-AC07-8D09DDA7BD1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1ED5075A-DBAD-45B2-9E3F-EC5434359FFA}"/>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DFDA2DE2-4557-454D-8960-D298F7A1E65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F0580314-78DF-4033-9ADA-1F5F2B2F17DA}"/>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8BA6755-D684-4FB7-AF26-DF8727BACD7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5CEF7E12-F001-4914-A5D6-D9F22A59698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13580531-2CFA-4616-AC2C-25A6C57CDE4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992CB2EA-C5E1-46A1-8453-E5AA2F9BF92F}"/>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E7593B1C-9773-4D63-AB32-42ECDA96BE5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96641A41-7E85-40DA-84F5-C07EC943C5E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4D18F5E0-63B1-49F8-8552-ABCCC24EA8D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EE97578F-0F8E-4F8F-9581-E4A25BA28D8F}"/>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2D0B3837-E346-43E5-9A43-BE5D6798B075}"/>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16FA982-2200-47E1-8359-13573575571E}"/>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F77C521-8447-44C8-9831-35D933CB4F28}"/>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7A4F7186-C23F-4088-9898-CEBD58159A02}"/>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166571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E85B8AAF-FB6C-4F2D-96B2-2F8A1832ECE4}"/>
            </a:ext>
          </a:extLst>
        </xdr:cNvPr>
        <xdr:cNvSpPr txBox="1"/>
      </xdr:nvSpPr>
      <xdr:spPr>
        <a:xfrm>
          <a:off x="10515600" y="10625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FF15D85A-A18C-45A1-A0FE-6F0580F0A83A}"/>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116932</xdr:rowOff>
    </xdr:from>
    <xdr:to>
      <xdr:col>50</xdr:col>
      <xdr:colOff>165100</xdr:colOff>
      <xdr:row>63</xdr:row>
      <xdr:rowOff>47082</xdr:rowOff>
    </xdr:to>
    <xdr:sp macro="" textlink="">
      <xdr:nvSpPr>
        <xdr:cNvPr id="235" name="フローチャート: 判断 234">
          <a:extLst>
            <a:ext uri="{FF2B5EF4-FFF2-40B4-BE49-F238E27FC236}">
              <a16:creationId xmlns:a16="http://schemas.microsoft.com/office/drawing/2014/main" id="{5F104900-7BAD-49E7-B247-BA00B36A37E9}"/>
            </a:ext>
          </a:extLst>
        </xdr:cNvPr>
        <xdr:cNvSpPr/>
      </xdr:nvSpPr>
      <xdr:spPr>
        <a:xfrm>
          <a:off x="9588500" y="107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125690</xdr:rowOff>
    </xdr:from>
    <xdr:to>
      <xdr:col>46</xdr:col>
      <xdr:colOff>38100</xdr:colOff>
      <xdr:row>63</xdr:row>
      <xdr:rowOff>55840</xdr:rowOff>
    </xdr:to>
    <xdr:sp macro="" textlink="">
      <xdr:nvSpPr>
        <xdr:cNvPr id="236" name="フローチャート: 判断 235">
          <a:extLst>
            <a:ext uri="{FF2B5EF4-FFF2-40B4-BE49-F238E27FC236}">
              <a16:creationId xmlns:a16="http://schemas.microsoft.com/office/drawing/2014/main" id="{10545F68-36C8-492A-A2F6-2533F2E6D54B}"/>
            </a:ext>
          </a:extLst>
        </xdr:cNvPr>
        <xdr:cNvSpPr/>
      </xdr:nvSpPr>
      <xdr:spPr>
        <a:xfrm>
          <a:off x="8699500" y="107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125405</xdr:rowOff>
    </xdr:from>
    <xdr:to>
      <xdr:col>41</xdr:col>
      <xdr:colOff>101600</xdr:colOff>
      <xdr:row>63</xdr:row>
      <xdr:rowOff>55555</xdr:rowOff>
    </xdr:to>
    <xdr:sp macro="" textlink="">
      <xdr:nvSpPr>
        <xdr:cNvPr id="237" name="フローチャート: 判断 236">
          <a:extLst>
            <a:ext uri="{FF2B5EF4-FFF2-40B4-BE49-F238E27FC236}">
              <a16:creationId xmlns:a16="http://schemas.microsoft.com/office/drawing/2014/main" id="{FDA14A7D-79CB-4173-BCD9-90A115073A35}"/>
            </a:ext>
          </a:extLst>
        </xdr:cNvPr>
        <xdr:cNvSpPr/>
      </xdr:nvSpPr>
      <xdr:spPr>
        <a:xfrm>
          <a:off x="7810500" y="1075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126415</xdr:rowOff>
    </xdr:from>
    <xdr:to>
      <xdr:col>36</xdr:col>
      <xdr:colOff>165100</xdr:colOff>
      <xdr:row>63</xdr:row>
      <xdr:rowOff>56565</xdr:rowOff>
    </xdr:to>
    <xdr:sp macro="" textlink="">
      <xdr:nvSpPr>
        <xdr:cNvPr id="238" name="フローチャート: 判断 237">
          <a:extLst>
            <a:ext uri="{FF2B5EF4-FFF2-40B4-BE49-F238E27FC236}">
              <a16:creationId xmlns:a16="http://schemas.microsoft.com/office/drawing/2014/main" id="{6DE2BA7C-DB32-4B0B-9507-ED6E5AA68CCE}"/>
            </a:ext>
          </a:extLst>
        </xdr:cNvPr>
        <xdr:cNvSpPr/>
      </xdr:nvSpPr>
      <xdr:spPr>
        <a:xfrm>
          <a:off x="6921500" y="1075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A4F8C3B7-33C8-486C-BB7F-792CF444E50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A42097F-E0ED-42A8-9CC5-2CD3A8BBB55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94AEF97-A9FB-46FC-BE05-04195B48B2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71BEC46-4A20-4055-8420-7211026778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4BDE2D1-FFD4-4AD2-9290-0E4F88B395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154491</xdr:rowOff>
    </xdr:from>
    <xdr:to>
      <xdr:col>55</xdr:col>
      <xdr:colOff>50800</xdr:colOff>
      <xdr:row>59</xdr:row>
      <xdr:rowOff>84641</xdr:rowOff>
    </xdr:to>
    <xdr:sp macro="" textlink="">
      <xdr:nvSpPr>
        <xdr:cNvPr id="244" name="楕円 243">
          <a:extLst>
            <a:ext uri="{FF2B5EF4-FFF2-40B4-BE49-F238E27FC236}">
              <a16:creationId xmlns:a16="http://schemas.microsoft.com/office/drawing/2014/main" id="{51C5D05D-2A76-42BE-953C-1C160EB3A47D}"/>
            </a:ext>
          </a:extLst>
        </xdr:cNvPr>
        <xdr:cNvSpPr/>
      </xdr:nvSpPr>
      <xdr:spPr>
        <a:xfrm>
          <a:off x="10426700" y="1009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5918</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E2621E3E-F099-47E2-84D9-E6A8C8E63C90}"/>
            </a:ext>
          </a:extLst>
        </xdr:cNvPr>
        <xdr:cNvSpPr txBox="1"/>
      </xdr:nvSpPr>
      <xdr:spPr>
        <a:xfrm>
          <a:off x="10515600" y="9950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399</xdr:rowOff>
    </xdr:from>
    <xdr:to>
      <xdr:col>50</xdr:col>
      <xdr:colOff>165100</xdr:colOff>
      <xdr:row>59</xdr:row>
      <xdr:rowOff>101999</xdr:rowOff>
    </xdr:to>
    <xdr:sp macro="" textlink="">
      <xdr:nvSpPr>
        <xdr:cNvPr id="246" name="楕円 245">
          <a:extLst>
            <a:ext uri="{FF2B5EF4-FFF2-40B4-BE49-F238E27FC236}">
              <a16:creationId xmlns:a16="http://schemas.microsoft.com/office/drawing/2014/main" id="{9B7C2A33-87B5-41B1-9EC9-6C58C83E3EA2}"/>
            </a:ext>
          </a:extLst>
        </xdr:cNvPr>
        <xdr:cNvSpPr/>
      </xdr:nvSpPr>
      <xdr:spPr>
        <a:xfrm>
          <a:off x="9588500" y="1011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33841</xdr:rowOff>
    </xdr:from>
    <xdr:to>
      <xdr:col>55</xdr:col>
      <xdr:colOff>0</xdr:colOff>
      <xdr:row>59</xdr:row>
      <xdr:rowOff>51199</xdr:rowOff>
    </xdr:to>
    <xdr:cxnSp macro="">
      <xdr:nvCxnSpPr>
        <xdr:cNvPr id="247" name="直線コネクタ 246">
          <a:extLst>
            <a:ext uri="{FF2B5EF4-FFF2-40B4-BE49-F238E27FC236}">
              <a16:creationId xmlns:a16="http://schemas.microsoft.com/office/drawing/2014/main" id="{12EFD233-1564-4151-AC71-70B75106E30F}"/>
            </a:ext>
          </a:extLst>
        </xdr:cNvPr>
        <xdr:cNvCxnSpPr/>
      </xdr:nvCxnSpPr>
      <xdr:spPr>
        <a:xfrm flipV="1">
          <a:off x="9639300" y="10149391"/>
          <a:ext cx="8382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26588</xdr:rowOff>
    </xdr:from>
    <xdr:to>
      <xdr:col>46</xdr:col>
      <xdr:colOff>38100</xdr:colOff>
      <xdr:row>59</xdr:row>
      <xdr:rowOff>128188</xdr:rowOff>
    </xdr:to>
    <xdr:sp macro="" textlink="">
      <xdr:nvSpPr>
        <xdr:cNvPr id="248" name="楕円 247">
          <a:extLst>
            <a:ext uri="{FF2B5EF4-FFF2-40B4-BE49-F238E27FC236}">
              <a16:creationId xmlns:a16="http://schemas.microsoft.com/office/drawing/2014/main" id="{C3D03FAC-FF70-4881-8D87-2DDF7A88F80E}"/>
            </a:ext>
          </a:extLst>
        </xdr:cNvPr>
        <xdr:cNvSpPr/>
      </xdr:nvSpPr>
      <xdr:spPr>
        <a:xfrm>
          <a:off x="8699500" y="1014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51199</xdr:rowOff>
    </xdr:from>
    <xdr:to>
      <xdr:col>50</xdr:col>
      <xdr:colOff>114300</xdr:colOff>
      <xdr:row>59</xdr:row>
      <xdr:rowOff>77388</xdr:rowOff>
    </xdr:to>
    <xdr:cxnSp macro="">
      <xdr:nvCxnSpPr>
        <xdr:cNvPr id="249" name="直線コネクタ 248">
          <a:extLst>
            <a:ext uri="{FF2B5EF4-FFF2-40B4-BE49-F238E27FC236}">
              <a16:creationId xmlns:a16="http://schemas.microsoft.com/office/drawing/2014/main" id="{C2AFBA80-5C38-460F-A7C7-3C5AEB857E39}"/>
            </a:ext>
          </a:extLst>
        </xdr:cNvPr>
        <xdr:cNvCxnSpPr/>
      </xdr:nvCxnSpPr>
      <xdr:spPr>
        <a:xfrm flipV="1">
          <a:off x="8750300" y="10166749"/>
          <a:ext cx="889000" cy="2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51734</xdr:rowOff>
    </xdr:from>
    <xdr:to>
      <xdr:col>41</xdr:col>
      <xdr:colOff>101600</xdr:colOff>
      <xdr:row>59</xdr:row>
      <xdr:rowOff>153334</xdr:rowOff>
    </xdr:to>
    <xdr:sp macro="" textlink="">
      <xdr:nvSpPr>
        <xdr:cNvPr id="250" name="楕円 249">
          <a:extLst>
            <a:ext uri="{FF2B5EF4-FFF2-40B4-BE49-F238E27FC236}">
              <a16:creationId xmlns:a16="http://schemas.microsoft.com/office/drawing/2014/main" id="{07FD9197-9044-4F9F-8148-E7ADD18F3425}"/>
            </a:ext>
          </a:extLst>
        </xdr:cNvPr>
        <xdr:cNvSpPr/>
      </xdr:nvSpPr>
      <xdr:spPr>
        <a:xfrm>
          <a:off x="7810500" y="101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77388</xdr:rowOff>
    </xdr:from>
    <xdr:to>
      <xdr:col>45</xdr:col>
      <xdr:colOff>177800</xdr:colOff>
      <xdr:row>59</xdr:row>
      <xdr:rowOff>102534</xdr:rowOff>
    </xdr:to>
    <xdr:cxnSp macro="">
      <xdr:nvCxnSpPr>
        <xdr:cNvPr id="251" name="直線コネクタ 250">
          <a:extLst>
            <a:ext uri="{FF2B5EF4-FFF2-40B4-BE49-F238E27FC236}">
              <a16:creationId xmlns:a16="http://schemas.microsoft.com/office/drawing/2014/main" id="{48FA16EB-8690-4D7C-A415-D639DB46146B}"/>
            </a:ext>
          </a:extLst>
        </xdr:cNvPr>
        <xdr:cNvCxnSpPr/>
      </xdr:nvCxnSpPr>
      <xdr:spPr>
        <a:xfrm flipV="1">
          <a:off x="7861300" y="1019293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72296</xdr:rowOff>
    </xdr:from>
    <xdr:to>
      <xdr:col>36</xdr:col>
      <xdr:colOff>165100</xdr:colOff>
      <xdr:row>60</xdr:row>
      <xdr:rowOff>2446</xdr:rowOff>
    </xdr:to>
    <xdr:sp macro="" textlink="">
      <xdr:nvSpPr>
        <xdr:cNvPr id="252" name="楕円 251">
          <a:extLst>
            <a:ext uri="{FF2B5EF4-FFF2-40B4-BE49-F238E27FC236}">
              <a16:creationId xmlns:a16="http://schemas.microsoft.com/office/drawing/2014/main" id="{BCF11536-06E5-49A6-BE21-78214995672D}"/>
            </a:ext>
          </a:extLst>
        </xdr:cNvPr>
        <xdr:cNvSpPr/>
      </xdr:nvSpPr>
      <xdr:spPr>
        <a:xfrm>
          <a:off x="6921500" y="101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102534</xdr:rowOff>
    </xdr:from>
    <xdr:to>
      <xdr:col>41</xdr:col>
      <xdr:colOff>50800</xdr:colOff>
      <xdr:row>59</xdr:row>
      <xdr:rowOff>123096</xdr:rowOff>
    </xdr:to>
    <xdr:cxnSp macro="">
      <xdr:nvCxnSpPr>
        <xdr:cNvPr id="253" name="直線コネクタ 252">
          <a:extLst>
            <a:ext uri="{FF2B5EF4-FFF2-40B4-BE49-F238E27FC236}">
              <a16:creationId xmlns:a16="http://schemas.microsoft.com/office/drawing/2014/main" id="{D02C5DE0-AAD8-43CC-9C56-BD03D90AE3F4}"/>
            </a:ext>
          </a:extLst>
        </xdr:cNvPr>
        <xdr:cNvCxnSpPr/>
      </xdr:nvCxnSpPr>
      <xdr:spPr>
        <a:xfrm flipV="1">
          <a:off x="6972300" y="10218084"/>
          <a:ext cx="889000" cy="2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38209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9E804F9-72D5-4949-8233-E7318966A9EB}"/>
            </a:ext>
          </a:extLst>
        </xdr:cNvPr>
        <xdr:cNvSpPr txBox="1"/>
      </xdr:nvSpPr>
      <xdr:spPr>
        <a:xfrm>
          <a:off x="9327095" y="108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46967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4403EE4-B3CC-4E58-84AD-60BEDF14698D}"/>
            </a:ext>
          </a:extLst>
        </xdr:cNvPr>
        <xdr:cNvSpPr txBox="1"/>
      </xdr:nvSpPr>
      <xdr:spPr>
        <a:xfrm>
          <a:off x="8450795" y="1084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46682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9CD115A7-8DE5-4068-9A73-1F85C0B255BC}"/>
            </a:ext>
          </a:extLst>
        </xdr:cNvPr>
        <xdr:cNvSpPr txBox="1"/>
      </xdr:nvSpPr>
      <xdr:spPr>
        <a:xfrm>
          <a:off x="7561795" y="1084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47692</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B4C5488-8350-4E34-9FB4-9AB00E7BF8D8}"/>
            </a:ext>
          </a:extLst>
        </xdr:cNvPr>
        <xdr:cNvSpPr txBox="1"/>
      </xdr:nvSpPr>
      <xdr:spPr>
        <a:xfrm>
          <a:off x="6672795" y="1084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118526</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C5D37862-7A9E-4027-B71E-811C93A168A5}"/>
            </a:ext>
          </a:extLst>
        </xdr:cNvPr>
        <xdr:cNvSpPr txBox="1"/>
      </xdr:nvSpPr>
      <xdr:spPr>
        <a:xfrm>
          <a:off x="9281505" y="9891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144715</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77801BA5-10DC-4D74-AD7C-A49C2B1B67E3}"/>
            </a:ext>
          </a:extLst>
        </xdr:cNvPr>
        <xdr:cNvSpPr txBox="1"/>
      </xdr:nvSpPr>
      <xdr:spPr>
        <a:xfrm>
          <a:off x="8405205" y="9917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169861</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E7A908E0-341E-4100-AB34-E0FF15A983A3}"/>
            </a:ext>
          </a:extLst>
        </xdr:cNvPr>
        <xdr:cNvSpPr txBox="1"/>
      </xdr:nvSpPr>
      <xdr:spPr>
        <a:xfrm>
          <a:off x="7516205" y="9942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18973</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AD645134-CE28-4609-B0D6-430B9EB72A8B}"/>
            </a:ext>
          </a:extLst>
        </xdr:cNvPr>
        <xdr:cNvSpPr txBox="1"/>
      </xdr:nvSpPr>
      <xdr:spPr>
        <a:xfrm>
          <a:off x="6627205" y="9963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452F5E3-AF0A-4614-AE99-48286AB9E4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F524C1C-EE18-45E7-B780-02129A2CEA3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6FC51F7B-306B-4F6E-8B0C-31094D6BF0A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389AECB-288D-4FA2-926E-7DECEAD6FE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A772926-E66C-42FF-A7B2-58ACE87AA3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D7EB41F1-ED68-4EA9-B7D1-FFA2AD5E54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F69C03FF-4A71-481B-B6EA-45650B0BB72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83CED322-99B8-4F3C-AFEC-FA25AA2E45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A1383065-62BB-4F1C-9E5F-08DF6741370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188E4D4-3D6B-4853-AC76-F6584486933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C320F5F-7A1D-4EF0-9FD9-87F543504A5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10018632-273C-4B77-A80E-350CFA7CD5B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E4293564-F611-40EE-83AF-BF73C288A2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711148A-2329-4701-B4FE-00357178E79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4966FE68-C54A-48B1-BFB7-DB29F09BD2A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DF1F03D1-A276-44EC-84FF-4123238CD36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DBEA1028-C7D7-4A21-A9A4-8C0543FF69B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BC51EFCD-5E94-49FF-A060-1623B44DD1B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D9BECBAD-45C7-4A0A-B89C-0014CBE3F6DE}"/>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4553FD27-3213-4D75-A4A6-50DE7D20398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DA1156EB-B339-4E88-9DC0-B9812253E2F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64B380B1-0422-4274-859B-6C426961B23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18B45427-DC39-443C-8BAC-E0CB0897114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5927FF2B-C90A-4922-B795-841FB8A8536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3F218467-6057-4C43-BA91-6F62A07E2A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D77BE926-EF25-48D7-89EF-2A147789436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DD3C0324-8B8C-47C4-BA1B-7EE4A1D6FC2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10E9E9C7-AB35-4692-9EDF-80EF0BB078B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5109EAB0-0679-45A6-8AB9-EF12CAD62188}"/>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F513419E-E076-4E83-A84F-6A2E2FD3C797}"/>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90188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714C1B0-612A-4BEB-B9C3-9F7194C8CF6A}"/>
            </a:ext>
          </a:extLst>
        </xdr:cNvPr>
        <xdr:cNvSpPr txBox="1"/>
      </xdr:nvSpPr>
      <xdr:spPr>
        <a:xfrm>
          <a:off x="46736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7A33AAA9-4F8E-41B3-A0F7-7501C5462E61}"/>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4" name="フローチャート: 判断 293">
          <a:extLst>
            <a:ext uri="{FF2B5EF4-FFF2-40B4-BE49-F238E27FC236}">
              <a16:creationId xmlns:a16="http://schemas.microsoft.com/office/drawing/2014/main" id="{667EDD7D-F8D1-49E0-B989-CDD84915AD72}"/>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93436</xdr:rowOff>
    </xdr:from>
    <xdr:to>
      <xdr:col>15</xdr:col>
      <xdr:colOff>101600</xdr:colOff>
      <xdr:row>84</xdr:row>
      <xdr:rowOff>23586</xdr:rowOff>
    </xdr:to>
    <xdr:sp macro="" textlink="">
      <xdr:nvSpPr>
        <xdr:cNvPr id="295" name="フローチャート: 判断 294">
          <a:extLst>
            <a:ext uri="{FF2B5EF4-FFF2-40B4-BE49-F238E27FC236}">
              <a16:creationId xmlns:a16="http://schemas.microsoft.com/office/drawing/2014/main" id="{8D1E1186-1F40-42CF-AC77-6BA74FCA84C9}"/>
            </a:ext>
          </a:extLst>
        </xdr:cNvPr>
        <xdr:cNvSpPr/>
      </xdr:nvSpPr>
      <xdr:spPr>
        <a:xfrm>
          <a:off x="2857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72208</xdr:rowOff>
    </xdr:from>
    <xdr:to>
      <xdr:col>10</xdr:col>
      <xdr:colOff>165100</xdr:colOff>
      <xdr:row>84</xdr:row>
      <xdr:rowOff>2358</xdr:rowOff>
    </xdr:to>
    <xdr:sp macro="" textlink="">
      <xdr:nvSpPr>
        <xdr:cNvPr id="296" name="フローチャート: 判断 295">
          <a:extLst>
            <a:ext uri="{FF2B5EF4-FFF2-40B4-BE49-F238E27FC236}">
              <a16:creationId xmlns:a16="http://schemas.microsoft.com/office/drawing/2014/main" id="{4EA7B76A-321B-43CA-A0B5-C4D4BFD57793}"/>
            </a:ext>
          </a:extLst>
        </xdr:cNvPr>
        <xdr:cNvSpPr/>
      </xdr:nvSpPr>
      <xdr:spPr>
        <a:xfrm>
          <a:off x="1968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44450</xdr:rowOff>
    </xdr:from>
    <xdr:to>
      <xdr:col>6</xdr:col>
      <xdr:colOff>38100</xdr:colOff>
      <xdr:row>83</xdr:row>
      <xdr:rowOff>146050</xdr:rowOff>
    </xdr:to>
    <xdr:sp macro="" textlink="">
      <xdr:nvSpPr>
        <xdr:cNvPr id="297" name="フローチャート: 判断 296">
          <a:extLst>
            <a:ext uri="{FF2B5EF4-FFF2-40B4-BE49-F238E27FC236}">
              <a16:creationId xmlns:a16="http://schemas.microsoft.com/office/drawing/2014/main" id="{29137D8D-715C-49AF-BF93-C0986AFF7FD6}"/>
            </a:ext>
          </a:extLst>
        </xdr:cNvPr>
        <xdr:cNvSpPr/>
      </xdr:nvSpPr>
      <xdr:spPr>
        <a:xfrm>
          <a:off x="107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7D55FAE-2A99-473B-AC39-B891F931DF8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A8E63E9-CCB6-4DFC-B3BB-4800D15C9D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E4B10F4-6DA5-44CB-B784-547A70D51E6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E7DEE01-610A-47BD-9C37-C9AD821D94A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D933509-618B-497C-9583-79AD43617E8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11793</xdr:rowOff>
    </xdr:from>
    <xdr:to>
      <xdr:col>24</xdr:col>
      <xdr:colOff>114300</xdr:colOff>
      <xdr:row>84</xdr:row>
      <xdr:rowOff>113393</xdr:rowOff>
    </xdr:to>
    <xdr:sp macro="" textlink="">
      <xdr:nvSpPr>
        <xdr:cNvPr id="303" name="楕円 302">
          <a:extLst>
            <a:ext uri="{FF2B5EF4-FFF2-40B4-BE49-F238E27FC236}">
              <a16:creationId xmlns:a16="http://schemas.microsoft.com/office/drawing/2014/main" id="{32B11F15-98E6-491D-93D4-20FFD33C01B1}"/>
            </a:ext>
          </a:extLst>
        </xdr:cNvPr>
        <xdr:cNvSpPr/>
      </xdr:nvSpPr>
      <xdr:spPr>
        <a:xfrm>
          <a:off x="45847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161670</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E37FDE19-5731-4A1F-8450-9CDE65C4D8C6}"/>
            </a:ext>
          </a:extLst>
        </xdr:cNvPr>
        <xdr:cNvSpPr txBox="1"/>
      </xdr:nvSpPr>
      <xdr:spPr>
        <a:xfrm>
          <a:off x="4673600"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152219</xdr:rowOff>
    </xdr:from>
    <xdr:to>
      <xdr:col>20</xdr:col>
      <xdr:colOff>38100</xdr:colOff>
      <xdr:row>84</xdr:row>
      <xdr:rowOff>82369</xdr:rowOff>
    </xdr:to>
    <xdr:sp macro="" textlink="">
      <xdr:nvSpPr>
        <xdr:cNvPr id="305" name="楕円 304">
          <a:extLst>
            <a:ext uri="{FF2B5EF4-FFF2-40B4-BE49-F238E27FC236}">
              <a16:creationId xmlns:a16="http://schemas.microsoft.com/office/drawing/2014/main" id="{B3A53555-C712-438B-8151-0FA43735AB0D}"/>
            </a:ext>
          </a:extLst>
        </xdr:cNvPr>
        <xdr:cNvSpPr/>
      </xdr:nvSpPr>
      <xdr:spPr>
        <a:xfrm>
          <a:off x="3746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31569</xdr:rowOff>
    </xdr:from>
    <xdr:to>
      <xdr:col>24</xdr:col>
      <xdr:colOff>63500</xdr:colOff>
      <xdr:row>84</xdr:row>
      <xdr:rowOff>62593</xdr:rowOff>
    </xdr:to>
    <xdr:cxnSp macro="">
      <xdr:nvCxnSpPr>
        <xdr:cNvPr id="306" name="直線コネクタ 305">
          <a:extLst>
            <a:ext uri="{FF2B5EF4-FFF2-40B4-BE49-F238E27FC236}">
              <a16:creationId xmlns:a16="http://schemas.microsoft.com/office/drawing/2014/main" id="{6977F7F8-B017-43B2-A95A-B20E607C4DF5}"/>
            </a:ext>
          </a:extLst>
        </xdr:cNvPr>
        <xdr:cNvCxnSpPr/>
      </xdr:nvCxnSpPr>
      <xdr:spPr>
        <a:xfrm>
          <a:off x="3797300" y="144333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108131</xdr:rowOff>
    </xdr:from>
    <xdr:to>
      <xdr:col>15</xdr:col>
      <xdr:colOff>101600</xdr:colOff>
      <xdr:row>84</xdr:row>
      <xdr:rowOff>38281</xdr:rowOff>
    </xdr:to>
    <xdr:sp macro="" textlink="">
      <xdr:nvSpPr>
        <xdr:cNvPr id="307" name="楕円 306">
          <a:extLst>
            <a:ext uri="{FF2B5EF4-FFF2-40B4-BE49-F238E27FC236}">
              <a16:creationId xmlns:a16="http://schemas.microsoft.com/office/drawing/2014/main" id="{07B1A2FB-9C61-4B52-99DE-7914F2258495}"/>
            </a:ext>
          </a:extLst>
        </xdr:cNvPr>
        <xdr:cNvSpPr/>
      </xdr:nvSpPr>
      <xdr:spPr>
        <a:xfrm>
          <a:off x="2857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158931</xdr:rowOff>
    </xdr:from>
    <xdr:to>
      <xdr:col>19</xdr:col>
      <xdr:colOff>177800</xdr:colOff>
      <xdr:row>84</xdr:row>
      <xdr:rowOff>31569</xdr:rowOff>
    </xdr:to>
    <xdr:cxnSp macro="">
      <xdr:nvCxnSpPr>
        <xdr:cNvPr id="308" name="直線コネクタ 307">
          <a:extLst>
            <a:ext uri="{FF2B5EF4-FFF2-40B4-BE49-F238E27FC236}">
              <a16:creationId xmlns:a16="http://schemas.microsoft.com/office/drawing/2014/main" id="{3F51F7A1-852E-4957-8B7F-A2E549A89A29}"/>
            </a:ext>
          </a:extLst>
        </xdr:cNvPr>
        <xdr:cNvCxnSpPr/>
      </xdr:nvCxnSpPr>
      <xdr:spPr>
        <a:xfrm>
          <a:off x="2908300" y="143892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09" name="楕円 308">
          <a:extLst>
            <a:ext uri="{FF2B5EF4-FFF2-40B4-BE49-F238E27FC236}">
              <a16:creationId xmlns:a16="http://schemas.microsoft.com/office/drawing/2014/main" id="{834D1F12-8CE3-4D2C-96B6-004644915CA4}"/>
            </a:ext>
          </a:extLst>
        </xdr:cNvPr>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83</xdr:row>
      <xdr:rowOff>158931</xdr:rowOff>
    </xdr:to>
    <xdr:cxnSp macro="">
      <xdr:nvCxnSpPr>
        <xdr:cNvPr id="310" name="直線コネクタ 309">
          <a:extLst>
            <a:ext uri="{FF2B5EF4-FFF2-40B4-BE49-F238E27FC236}">
              <a16:creationId xmlns:a16="http://schemas.microsoft.com/office/drawing/2014/main" id="{DE7C15EF-DE09-4F9E-B451-15B95578DA1E}"/>
            </a:ext>
          </a:extLst>
        </xdr:cNvPr>
        <xdr:cNvCxnSpPr/>
      </xdr:nvCxnSpPr>
      <xdr:spPr>
        <a:xfrm>
          <a:off x="2019300" y="1437132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6894</xdr:rowOff>
    </xdr:from>
    <xdr:to>
      <xdr:col>6</xdr:col>
      <xdr:colOff>38100</xdr:colOff>
      <xdr:row>83</xdr:row>
      <xdr:rowOff>108494</xdr:rowOff>
    </xdr:to>
    <xdr:sp macro="" textlink="">
      <xdr:nvSpPr>
        <xdr:cNvPr id="311" name="楕円 310">
          <a:extLst>
            <a:ext uri="{FF2B5EF4-FFF2-40B4-BE49-F238E27FC236}">
              <a16:creationId xmlns:a16="http://schemas.microsoft.com/office/drawing/2014/main" id="{177D8164-1927-42DC-94DC-0AFEE6D9924F}"/>
            </a:ext>
          </a:extLst>
        </xdr:cNvPr>
        <xdr:cNvSpPr/>
      </xdr:nvSpPr>
      <xdr:spPr>
        <a:xfrm>
          <a:off x="1079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57694</xdr:rowOff>
    </xdr:from>
    <xdr:to>
      <xdr:col>10</xdr:col>
      <xdr:colOff>114300</xdr:colOff>
      <xdr:row>83</xdr:row>
      <xdr:rowOff>140970</xdr:rowOff>
    </xdr:to>
    <xdr:cxnSp macro="">
      <xdr:nvCxnSpPr>
        <xdr:cNvPr id="312" name="直線コネクタ 311">
          <a:extLst>
            <a:ext uri="{FF2B5EF4-FFF2-40B4-BE49-F238E27FC236}">
              <a16:creationId xmlns:a16="http://schemas.microsoft.com/office/drawing/2014/main" id="{58071635-F37C-4FF1-BE06-06C20642256A}"/>
            </a:ext>
          </a:extLst>
        </xdr:cNvPr>
        <xdr:cNvCxnSpPr/>
      </xdr:nvCxnSpPr>
      <xdr:spPr>
        <a:xfrm>
          <a:off x="1130300" y="14288044"/>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3" name="n_1aveValue【公営住宅】&#10;有形固定資産減価償却率">
          <a:extLst>
            <a:ext uri="{FF2B5EF4-FFF2-40B4-BE49-F238E27FC236}">
              <a16:creationId xmlns:a16="http://schemas.microsoft.com/office/drawing/2014/main" id="{64D815B2-D375-4F6E-AB90-06157A2B380D}"/>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40113</xdr:rowOff>
    </xdr:from>
    <xdr:ext cx="405111" cy="259045"/>
    <xdr:sp macro="" textlink="">
      <xdr:nvSpPr>
        <xdr:cNvPr id="314" name="n_2aveValue【公営住宅】&#10;有形固定資産減価償却率">
          <a:extLst>
            <a:ext uri="{FF2B5EF4-FFF2-40B4-BE49-F238E27FC236}">
              <a16:creationId xmlns:a16="http://schemas.microsoft.com/office/drawing/2014/main" id="{321437A5-FB9B-498D-AA2C-B25DE9B46CC0}"/>
            </a:ext>
          </a:extLst>
        </xdr:cNvPr>
        <xdr:cNvSpPr txBox="1"/>
      </xdr:nvSpPr>
      <xdr:spPr>
        <a:xfrm>
          <a:off x="2705744" y="1409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18885</xdr:rowOff>
    </xdr:from>
    <xdr:ext cx="405111" cy="259045"/>
    <xdr:sp macro="" textlink="">
      <xdr:nvSpPr>
        <xdr:cNvPr id="315" name="n_3aveValue【公営住宅】&#10;有形固定資産減価償却率">
          <a:extLst>
            <a:ext uri="{FF2B5EF4-FFF2-40B4-BE49-F238E27FC236}">
              <a16:creationId xmlns:a16="http://schemas.microsoft.com/office/drawing/2014/main" id="{88C4E047-0BB0-474B-8794-9D2A348ED760}"/>
            </a:ext>
          </a:extLst>
        </xdr:cNvPr>
        <xdr:cNvSpPr txBox="1"/>
      </xdr:nvSpPr>
      <xdr:spPr>
        <a:xfrm>
          <a:off x="1816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12B5CD51-BC6D-4C95-80E4-00ABD681ED2E}"/>
            </a:ext>
          </a:extLst>
        </xdr:cNvPr>
        <xdr:cNvSpPr txBox="1"/>
      </xdr:nvSpPr>
      <xdr:spPr>
        <a:xfrm>
          <a:off x="927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73496</xdr:rowOff>
    </xdr:from>
    <xdr:ext cx="405111" cy="259045"/>
    <xdr:sp macro="" textlink="">
      <xdr:nvSpPr>
        <xdr:cNvPr id="317" name="n_1mainValue【公営住宅】&#10;有形固定資産減価償却率">
          <a:extLst>
            <a:ext uri="{FF2B5EF4-FFF2-40B4-BE49-F238E27FC236}">
              <a16:creationId xmlns:a16="http://schemas.microsoft.com/office/drawing/2014/main" id="{89B3689D-8ED8-4997-BF9F-C518357CD72A}"/>
            </a:ext>
          </a:extLst>
        </xdr:cNvPr>
        <xdr:cNvSpPr txBox="1"/>
      </xdr:nvSpPr>
      <xdr:spPr>
        <a:xfrm>
          <a:off x="35820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318" name="n_2mainValue【公営住宅】&#10;有形固定資産減価償却率">
          <a:extLst>
            <a:ext uri="{FF2B5EF4-FFF2-40B4-BE49-F238E27FC236}">
              <a16:creationId xmlns:a16="http://schemas.microsoft.com/office/drawing/2014/main" id="{9371946C-E7B0-4EEF-8C6B-705CD014EC09}"/>
            </a:ext>
          </a:extLst>
        </xdr:cNvPr>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19" name="n_3mainValue【公営住宅】&#10;有形固定資産減価償却率">
          <a:extLst>
            <a:ext uri="{FF2B5EF4-FFF2-40B4-BE49-F238E27FC236}">
              <a16:creationId xmlns:a16="http://schemas.microsoft.com/office/drawing/2014/main" id="{634CA233-27C3-4657-98A4-C8B24DF5C4F3}"/>
            </a:ext>
          </a:extLst>
        </xdr:cNvPr>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320" name="n_4mainValue【公営住宅】&#10;有形固定資産減価償却率">
          <a:extLst>
            <a:ext uri="{FF2B5EF4-FFF2-40B4-BE49-F238E27FC236}">
              <a16:creationId xmlns:a16="http://schemas.microsoft.com/office/drawing/2014/main" id="{E7882094-35A4-4FFB-9CB4-46F5877DED09}"/>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AEE1766E-7BE0-43FD-9481-F8DE44E6EE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48B23101-2AF3-45E6-B352-BA77B14A8A1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6598509-4AD9-4E13-B4B7-F5924C4481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5CFD5146-A8F6-4F50-AFA3-5961F55164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BFCDE3E-9365-4D9D-AE0A-36B02C60AA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0F8511B-2DF1-41C3-B72F-03615AFD28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7C61211-907F-4527-A25B-BBE959115D1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FDC1CC15-ACBD-45F1-93D7-94DC269410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5234ED9B-E2B0-4C57-A63A-C272AED76D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30628358-D042-44BD-9197-9F20442A238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A6629C53-11B5-4614-9D70-FC2887C2140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10421781-5B29-4063-8BCF-09749AE67B9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50047CEF-868A-4165-BD57-53B53B53E03D}"/>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68D8AB59-BE53-4A71-B663-64E0B68DCAA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6657D963-5AEB-4401-BA7E-404D0A659CB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CA79450C-9FC5-4632-BE8B-62DA04BA6CEC}"/>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4DAE7EB2-9BE3-4C8A-9324-D3FEB91FE43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94DE95EA-E7E3-45CA-B188-CA6EC189FEB7}"/>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2F600CD9-6F04-44F5-BA9F-6BC88FC0A0A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C82BF6BE-C9F1-487A-B0E4-78DF17DA116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E1F6B562-0ABA-4947-B94A-510FEBC7CA1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9B034253-CA21-4DF9-8E39-DC3CA0F869F2}"/>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2B704FA3-5A4F-4D3E-BE3E-9DFE9074D769}"/>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5DB93315-59F7-4947-8CBF-32FD0C5995B4}"/>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3D04E1E7-77F8-477D-A28D-2534C45C913F}"/>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26D81F9E-5A46-413D-BC0B-024BE05F70E2}"/>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9A5E7EFB-3E5D-4461-B902-66B0CA769E96}"/>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7B6DAF54-D682-4BF3-B6E2-DBE82AA4E5FA}"/>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122814</xdr:rowOff>
    </xdr:from>
    <xdr:to>
      <xdr:col>50</xdr:col>
      <xdr:colOff>165100</xdr:colOff>
      <xdr:row>86</xdr:row>
      <xdr:rowOff>52964</xdr:rowOff>
    </xdr:to>
    <xdr:sp macro="" textlink="">
      <xdr:nvSpPr>
        <xdr:cNvPr id="349" name="フローチャート: 判断 348">
          <a:extLst>
            <a:ext uri="{FF2B5EF4-FFF2-40B4-BE49-F238E27FC236}">
              <a16:creationId xmlns:a16="http://schemas.microsoft.com/office/drawing/2014/main" id="{CACED04C-5DBF-47CD-84B0-121FACD5CCED}"/>
            </a:ext>
          </a:extLst>
        </xdr:cNvPr>
        <xdr:cNvSpPr/>
      </xdr:nvSpPr>
      <xdr:spPr>
        <a:xfrm>
          <a:off x="9588500" y="1469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122082</xdr:rowOff>
    </xdr:from>
    <xdr:to>
      <xdr:col>46</xdr:col>
      <xdr:colOff>38100</xdr:colOff>
      <xdr:row>86</xdr:row>
      <xdr:rowOff>52232</xdr:rowOff>
    </xdr:to>
    <xdr:sp macro="" textlink="">
      <xdr:nvSpPr>
        <xdr:cNvPr id="350" name="フローチャート: 判断 349">
          <a:extLst>
            <a:ext uri="{FF2B5EF4-FFF2-40B4-BE49-F238E27FC236}">
              <a16:creationId xmlns:a16="http://schemas.microsoft.com/office/drawing/2014/main" id="{704C9472-8743-4279-87B7-4228327DB022}"/>
            </a:ext>
          </a:extLst>
        </xdr:cNvPr>
        <xdr:cNvSpPr/>
      </xdr:nvSpPr>
      <xdr:spPr>
        <a:xfrm>
          <a:off x="8699500" y="1469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122357</xdr:rowOff>
    </xdr:from>
    <xdr:to>
      <xdr:col>41</xdr:col>
      <xdr:colOff>101600</xdr:colOff>
      <xdr:row>86</xdr:row>
      <xdr:rowOff>52507</xdr:rowOff>
    </xdr:to>
    <xdr:sp macro="" textlink="">
      <xdr:nvSpPr>
        <xdr:cNvPr id="351" name="フローチャート: 判断 350">
          <a:extLst>
            <a:ext uri="{FF2B5EF4-FFF2-40B4-BE49-F238E27FC236}">
              <a16:creationId xmlns:a16="http://schemas.microsoft.com/office/drawing/2014/main" id="{5046085B-9A55-4EB2-A4FD-65EE5829214A}"/>
            </a:ext>
          </a:extLst>
        </xdr:cNvPr>
        <xdr:cNvSpPr/>
      </xdr:nvSpPr>
      <xdr:spPr>
        <a:xfrm>
          <a:off x="7810500" y="14695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121580</xdr:rowOff>
    </xdr:from>
    <xdr:to>
      <xdr:col>36</xdr:col>
      <xdr:colOff>165100</xdr:colOff>
      <xdr:row>86</xdr:row>
      <xdr:rowOff>51730</xdr:rowOff>
    </xdr:to>
    <xdr:sp macro="" textlink="">
      <xdr:nvSpPr>
        <xdr:cNvPr id="352" name="フローチャート: 判断 351">
          <a:extLst>
            <a:ext uri="{FF2B5EF4-FFF2-40B4-BE49-F238E27FC236}">
              <a16:creationId xmlns:a16="http://schemas.microsoft.com/office/drawing/2014/main" id="{B196B6D7-07E6-47F9-84C6-17770E08689A}"/>
            </a:ext>
          </a:extLst>
        </xdr:cNvPr>
        <xdr:cNvSpPr/>
      </xdr:nvSpPr>
      <xdr:spPr>
        <a:xfrm>
          <a:off x="6921500" y="146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D19104A9-5342-4A13-A38E-1C72DA979EC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A2D9501-D7F7-40D9-BD87-B8B6F5B9431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59008761-61D4-48BB-8652-15C796EBE2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682F498-411E-46DD-988C-13670D943C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47C9B01-6524-49F8-BEFB-6D9EFED37DF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101966</xdr:rowOff>
    </xdr:from>
    <xdr:to>
      <xdr:col>55</xdr:col>
      <xdr:colOff>50800</xdr:colOff>
      <xdr:row>86</xdr:row>
      <xdr:rowOff>32116</xdr:rowOff>
    </xdr:to>
    <xdr:sp macro="" textlink="">
      <xdr:nvSpPr>
        <xdr:cNvPr id="358" name="楕円 357">
          <a:extLst>
            <a:ext uri="{FF2B5EF4-FFF2-40B4-BE49-F238E27FC236}">
              <a16:creationId xmlns:a16="http://schemas.microsoft.com/office/drawing/2014/main" id="{E87F2043-BFEA-4D79-9769-5C174D27F0A2}"/>
            </a:ext>
          </a:extLst>
        </xdr:cNvPr>
        <xdr:cNvSpPr/>
      </xdr:nvSpPr>
      <xdr:spPr>
        <a:xfrm>
          <a:off x="10426700" y="146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a:extLst>
            <a:ext uri="{FF2B5EF4-FFF2-40B4-BE49-F238E27FC236}">
              <a16:creationId xmlns:a16="http://schemas.microsoft.com/office/drawing/2014/main" id="{CA22608A-FDA6-4ED9-8083-34369E9DC927}"/>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103887</xdr:rowOff>
    </xdr:from>
    <xdr:to>
      <xdr:col>50</xdr:col>
      <xdr:colOff>165100</xdr:colOff>
      <xdr:row>86</xdr:row>
      <xdr:rowOff>34037</xdr:rowOff>
    </xdr:to>
    <xdr:sp macro="" textlink="">
      <xdr:nvSpPr>
        <xdr:cNvPr id="360" name="楕円 359">
          <a:extLst>
            <a:ext uri="{FF2B5EF4-FFF2-40B4-BE49-F238E27FC236}">
              <a16:creationId xmlns:a16="http://schemas.microsoft.com/office/drawing/2014/main" id="{18C2E494-4524-4CCD-9852-9816BFEF96F6}"/>
            </a:ext>
          </a:extLst>
        </xdr:cNvPr>
        <xdr:cNvSpPr/>
      </xdr:nvSpPr>
      <xdr:spPr>
        <a:xfrm>
          <a:off x="9588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152766</xdr:rowOff>
    </xdr:from>
    <xdr:to>
      <xdr:col>55</xdr:col>
      <xdr:colOff>0</xdr:colOff>
      <xdr:row>85</xdr:row>
      <xdr:rowOff>154687</xdr:rowOff>
    </xdr:to>
    <xdr:cxnSp macro="">
      <xdr:nvCxnSpPr>
        <xdr:cNvPr id="361" name="直線コネクタ 360">
          <a:extLst>
            <a:ext uri="{FF2B5EF4-FFF2-40B4-BE49-F238E27FC236}">
              <a16:creationId xmlns:a16="http://schemas.microsoft.com/office/drawing/2014/main" id="{0097347D-E14D-46E8-800D-E60A99C0A739}"/>
            </a:ext>
          </a:extLst>
        </xdr:cNvPr>
        <xdr:cNvCxnSpPr/>
      </xdr:nvCxnSpPr>
      <xdr:spPr>
        <a:xfrm flipV="1">
          <a:off x="9639300" y="14726016"/>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111705</xdr:rowOff>
    </xdr:from>
    <xdr:to>
      <xdr:col>46</xdr:col>
      <xdr:colOff>38100</xdr:colOff>
      <xdr:row>86</xdr:row>
      <xdr:rowOff>41855</xdr:rowOff>
    </xdr:to>
    <xdr:sp macro="" textlink="">
      <xdr:nvSpPr>
        <xdr:cNvPr id="362" name="楕円 361">
          <a:extLst>
            <a:ext uri="{FF2B5EF4-FFF2-40B4-BE49-F238E27FC236}">
              <a16:creationId xmlns:a16="http://schemas.microsoft.com/office/drawing/2014/main" id="{B2BF9D6D-134B-4FAF-81CB-BA04990C4D6D}"/>
            </a:ext>
          </a:extLst>
        </xdr:cNvPr>
        <xdr:cNvSpPr/>
      </xdr:nvSpPr>
      <xdr:spPr>
        <a:xfrm>
          <a:off x="8699500" y="146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154687</xdr:rowOff>
    </xdr:from>
    <xdr:to>
      <xdr:col>50</xdr:col>
      <xdr:colOff>114300</xdr:colOff>
      <xdr:row>85</xdr:row>
      <xdr:rowOff>162505</xdr:rowOff>
    </xdr:to>
    <xdr:cxnSp macro="">
      <xdr:nvCxnSpPr>
        <xdr:cNvPr id="363" name="直線コネクタ 362">
          <a:extLst>
            <a:ext uri="{FF2B5EF4-FFF2-40B4-BE49-F238E27FC236}">
              <a16:creationId xmlns:a16="http://schemas.microsoft.com/office/drawing/2014/main" id="{99FB196A-57D8-486C-A407-5C4FC2435F74}"/>
            </a:ext>
          </a:extLst>
        </xdr:cNvPr>
        <xdr:cNvCxnSpPr/>
      </xdr:nvCxnSpPr>
      <xdr:spPr>
        <a:xfrm flipV="1">
          <a:off x="8750300" y="14727937"/>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107406</xdr:rowOff>
    </xdr:from>
    <xdr:to>
      <xdr:col>41</xdr:col>
      <xdr:colOff>101600</xdr:colOff>
      <xdr:row>86</xdr:row>
      <xdr:rowOff>37556</xdr:rowOff>
    </xdr:to>
    <xdr:sp macro="" textlink="">
      <xdr:nvSpPr>
        <xdr:cNvPr id="364" name="楕円 363">
          <a:extLst>
            <a:ext uri="{FF2B5EF4-FFF2-40B4-BE49-F238E27FC236}">
              <a16:creationId xmlns:a16="http://schemas.microsoft.com/office/drawing/2014/main" id="{1722C7E0-88AD-4EC4-AB94-4777309A8818}"/>
            </a:ext>
          </a:extLst>
        </xdr:cNvPr>
        <xdr:cNvSpPr/>
      </xdr:nvSpPr>
      <xdr:spPr>
        <a:xfrm>
          <a:off x="7810500" y="1468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158206</xdr:rowOff>
    </xdr:from>
    <xdr:to>
      <xdr:col>45</xdr:col>
      <xdr:colOff>177800</xdr:colOff>
      <xdr:row>85</xdr:row>
      <xdr:rowOff>162505</xdr:rowOff>
    </xdr:to>
    <xdr:cxnSp macro="">
      <xdr:nvCxnSpPr>
        <xdr:cNvPr id="365" name="直線コネクタ 364">
          <a:extLst>
            <a:ext uri="{FF2B5EF4-FFF2-40B4-BE49-F238E27FC236}">
              <a16:creationId xmlns:a16="http://schemas.microsoft.com/office/drawing/2014/main" id="{27E610E1-88C9-4196-BE53-C42867099E18}"/>
            </a:ext>
          </a:extLst>
        </xdr:cNvPr>
        <xdr:cNvCxnSpPr/>
      </xdr:nvCxnSpPr>
      <xdr:spPr>
        <a:xfrm>
          <a:off x="7861300" y="14731456"/>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108824</xdr:rowOff>
    </xdr:from>
    <xdr:to>
      <xdr:col>36</xdr:col>
      <xdr:colOff>165100</xdr:colOff>
      <xdr:row>86</xdr:row>
      <xdr:rowOff>38974</xdr:rowOff>
    </xdr:to>
    <xdr:sp macro="" textlink="">
      <xdr:nvSpPr>
        <xdr:cNvPr id="366" name="楕円 365">
          <a:extLst>
            <a:ext uri="{FF2B5EF4-FFF2-40B4-BE49-F238E27FC236}">
              <a16:creationId xmlns:a16="http://schemas.microsoft.com/office/drawing/2014/main" id="{60B7F7E0-EF51-4990-804F-B4E2D3BA9FC5}"/>
            </a:ext>
          </a:extLst>
        </xdr:cNvPr>
        <xdr:cNvSpPr/>
      </xdr:nvSpPr>
      <xdr:spPr>
        <a:xfrm>
          <a:off x="6921500" y="146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158206</xdr:rowOff>
    </xdr:from>
    <xdr:to>
      <xdr:col>41</xdr:col>
      <xdr:colOff>50800</xdr:colOff>
      <xdr:row>85</xdr:row>
      <xdr:rowOff>159624</xdr:rowOff>
    </xdr:to>
    <xdr:cxnSp macro="">
      <xdr:nvCxnSpPr>
        <xdr:cNvPr id="367" name="直線コネクタ 366">
          <a:extLst>
            <a:ext uri="{FF2B5EF4-FFF2-40B4-BE49-F238E27FC236}">
              <a16:creationId xmlns:a16="http://schemas.microsoft.com/office/drawing/2014/main" id="{6F169937-813F-4206-A7EF-D1F5F687E696}"/>
            </a:ext>
          </a:extLst>
        </xdr:cNvPr>
        <xdr:cNvCxnSpPr/>
      </xdr:nvCxnSpPr>
      <xdr:spPr>
        <a:xfrm flipV="1">
          <a:off x="6972300" y="14731456"/>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44091</xdr:rowOff>
    </xdr:from>
    <xdr:ext cx="469744" cy="259045"/>
    <xdr:sp macro="" textlink="">
      <xdr:nvSpPr>
        <xdr:cNvPr id="368" name="n_1aveValue【公営住宅】&#10;一人当たり面積">
          <a:extLst>
            <a:ext uri="{FF2B5EF4-FFF2-40B4-BE49-F238E27FC236}">
              <a16:creationId xmlns:a16="http://schemas.microsoft.com/office/drawing/2014/main" id="{6E13310A-C058-4036-82D9-F9973D07354F}"/>
            </a:ext>
          </a:extLst>
        </xdr:cNvPr>
        <xdr:cNvSpPr txBox="1"/>
      </xdr:nvSpPr>
      <xdr:spPr>
        <a:xfrm>
          <a:off x="9391727" y="1478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43359</xdr:rowOff>
    </xdr:from>
    <xdr:ext cx="469744" cy="259045"/>
    <xdr:sp macro="" textlink="">
      <xdr:nvSpPr>
        <xdr:cNvPr id="369" name="n_2aveValue【公営住宅】&#10;一人当たり面積">
          <a:extLst>
            <a:ext uri="{FF2B5EF4-FFF2-40B4-BE49-F238E27FC236}">
              <a16:creationId xmlns:a16="http://schemas.microsoft.com/office/drawing/2014/main" id="{536ACD89-3B14-49B7-9C98-DE45C504F88F}"/>
            </a:ext>
          </a:extLst>
        </xdr:cNvPr>
        <xdr:cNvSpPr txBox="1"/>
      </xdr:nvSpPr>
      <xdr:spPr>
        <a:xfrm>
          <a:off x="8515427" y="14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43634</xdr:rowOff>
    </xdr:from>
    <xdr:ext cx="469744" cy="259045"/>
    <xdr:sp macro="" textlink="">
      <xdr:nvSpPr>
        <xdr:cNvPr id="370" name="n_3aveValue【公営住宅】&#10;一人当たり面積">
          <a:extLst>
            <a:ext uri="{FF2B5EF4-FFF2-40B4-BE49-F238E27FC236}">
              <a16:creationId xmlns:a16="http://schemas.microsoft.com/office/drawing/2014/main" id="{7BEC0A2F-AB06-4D85-8C55-DE610A523943}"/>
            </a:ext>
          </a:extLst>
        </xdr:cNvPr>
        <xdr:cNvSpPr txBox="1"/>
      </xdr:nvSpPr>
      <xdr:spPr>
        <a:xfrm>
          <a:off x="7626427" y="1478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42857</xdr:rowOff>
    </xdr:from>
    <xdr:ext cx="469744" cy="259045"/>
    <xdr:sp macro="" textlink="">
      <xdr:nvSpPr>
        <xdr:cNvPr id="371" name="n_4aveValue【公営住宅】&#10;一人当たり面積">
          <a:extLst>
            <a:ext uri="{FF2B5EF4-FFF2-40B4-BE49-F238E27FC236}">
              <a16:creationId xmlns:a16="http://schemas.microsoft.com/office/drawing/2014/main" id="{1A4BD207-B762-4837-8538-FDD0BD4710A6}"/>
            </a:ext>
          </a:extLst>
        </xdr:cNvPr>
        <xdr:cNvSpPr txBox="1"/>
      </xdr:nvSpPr>
      <xdr:spPr>
        <a:xfrm>
          <a:off x="6737427" y="147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50564</xdr:rowOff>
    </xdr:from>
    <xdr:ext cx="469744" cy="259045"/>
    <xdr:sp macro="" textlink="">
      <xdr:nvSpPr>
        <xdr:cNvPr id="372" name="n_1mainValue【公営住宅】&#10;一人当たり面積">
          <a:extLst>
            <a:ext uri="{FF2B5EF4-FFF2-40B4-BE49-F238E27FC236}">
              <a16:creationId xmlns:a16="http://schemas.microsoft.com/office/drawing/2014/main" id="{BD015778-C3A6-40D4-810E-BC99C040D093}"/>
            </a:ext>
          </a:extLst>
        </xdr:cNvPr>
        <xdr:cNvSpPr txBox="1"/>
      </xdr:nvSpPr>
      <xdr:spPr>
        <a:xfrm>
          <a:off x="9391727" y="1445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58382</xdr:rowOff>
    </xdr:from>
    <xdr:ext cx="469744" cy="259045"/>
    <xdr:sp macro="" textlink="">
      <xdr:nvSpPr>
        <xdr:cNvPr id="373" name="n_2mainValue【公営住宅】&#10;一人当たり面積">
          <a:extLst>
            <a:ext uri="{FF2B5EF4-FFF2-40B4-BE49-F238E27FC236}">
              <a16:creationId xmlns:a16="http://schemas.microsoft.com/office/drawing/2014/main" id="{484B767F-40D0-4C44-9907-47F4FC3C7D6A}"/>
            </a:ext>
          </a:extLst>
        </xdr:cNvPr>
        <xdr:cNvSpPr txBox="1"/>
      </xdr:nvSpPr>
      <xdr:spPr>
        <a:xfrm>
          <a:off x="8515427" y="1446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54083</xdr:rowOff>
    </xdr:from>
    <xdr:ext cx="469744" cy="259045"/>
    <xdr:sp macro="" textlink="">
      <xdr:nvSpPr>
        <xdr:cNvPr id="374" name="n_3mainValue【公営住宅】&#10;一人当たり面積">
          <a:extLst>
            <a:ext uri="{FF2B5EF4-FFF2-40B4-BE49-F238E27FC236}">
              <a16:creationId xmlns:a16="http://schemas.microsoft.com/office/drawing/2014/main" id="{CE1D54B3-A64E-46C4-A359-0B381C345F6B}"/>
            </a:ext>
          </a:extLst>
        </xdr:cNvPr>
        <xdr:cNvSpPr txBox="1"/>
      </xdr:nvSpPr>
      <xdr:spPr>
        <a:xfrm>
          <a:off x="7626427" y="1445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55501</xdr:rowOff>
    </xdr:from>
    <xdr:ext cx="469744" cy="259045"/>
    <xdr:sp macro="" textlink="">
      <xdr:nvSpPr>
        <xdr:cNvPr id="375" name="n_4mainValue【公営住宅】&#10;一人当たり面積">
          <a:extLst>
            <a:ext uri="{FF2B5EF4-FFF2-40B4-BE49-F238E27FC236}">
              <a16:creationId xmlns:a16="http://schemas.microsoft.com/office/drawing/2014/main" id="{591E8C89-D0A9-43C3-B65D-1EE47563CF55}"/>
            </a:ext>
          </a:extLst>
        </xdr:cNvPr>
        <xdr:cNvSpPr txBox="1"/>
      </xdr:nvSpPr>
      <xdr:spPr>
        <a:xfrm>
          <a:off x="6737427" y="144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EBC1963E-DB86-40EC-AA49-B989E2730E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67E6216A-F5DB-4A09-B1DB-C65F4F9AA6B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2400849C-421A-4998-B6A0-3D6839CF4A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63448E7C-3A19-4F63-9D10-2172A840A33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ACC6CBB2-ED00-4E1E-AD28-E754E9262B1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B13C2F86-72CB-4D34-BCF7-B1A1FD7C585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84FB599A-4DD8-4CE4-813F-72A309DED5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DEE5FB70-AD25-439B-A198-DF15C5DA1E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6085E0C6-059A-4435-AF30-32BE94E1F8F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50939969-EF93-423A-BCCD-CFE497B8616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8CA435A-FEDF-4029-88D1-391DF670B6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FD7CF041-0043-421B-B967-94586D8D256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C9F54FF5-B10B-4CC0-9C30-DC039A5F3F0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2D298CBA-4164-4ACA-B139-1EDB423F528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474355FE-8561-4BE9-A286-197CCA9E09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2807E1C0-41CD-4245-A94F-DFA81649585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6C5D6EAD-A538-4245-BF91-8694DDEC30A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146EA03C-02EE-434F-ABAA-4CA7A9216B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F94E89BE-8D39-45BC-9885-363D13FFEDA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12D86568-EE8F-4504-8913-796FF6DA530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BBD9C514-C2BF-498C-A84D-8E78CD0DFA2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E85B5A96-06D1-457E-B371-03ED948A3B9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C63F335B-7171-4AC9-9BD7-7DF24908491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F2634B9-FD9B-4F49-A746-43963450CA7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36295F6-4991-4FF0-A563-4FE32E98400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C3F2D497-4315-4C92-8A5C-9DEDEE87E0B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9E323F0-AD5F-413C-B016-DB7848D77F1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D776F960-EB02-4B79-BB8A-48EF84D4645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E6134FC1-2125-4791-96AE-AD072ACC540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A413EC26-5FC0-4389-B785-5E9F60CDE2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76E805E5-9E06-4492-B262-3751156D571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2B79C476-E7CD-4BB7-85A8-82418E33EDA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B018D649-B7C6-40BB-BD0F-89CC004071E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8046C644-8208-463F-8CEE-E94A0FBDBBF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B0B1D925-6CD7-40CE-8A8D-224C41C66FC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61712110-7047-4F5E-863B-7A772DA0737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6426AEE9-24BF-40C1-A77F-B00EEA0F6C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405DE2B4-C02A-44D7-B7CB-8F3C99604D2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E826B692-E7AC-471B-9FA6-005DBFD2F74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4A09DA79-CF29-4F34-9503-F50698F11C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712B5000-9FEA-427F-B8FB-D21EA2DEBC2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750E0D76-0747-465A-B592-8B2D06475A3B}"/>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5DB39FE8-7CA7-4E75-B3C9-DA6181C1813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DB1D4D40-D1C4-47F6-B010-B409E674D548}"/>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22AA03BA-ACE2-40AC-8053-0CB8F8C7EACE}"/>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46FA01DE-C735-4EAE-B0E2-051100431812}"/>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E8C62842-5072-4C74-8C81-C25D71D6AF30}"/>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24954358-0FB4-4CE2-8465-180C90A0A272}"/>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4" name="フローチャート: 判断 423">
          <a:extLst>
            <a:ext uri="{FF2B5EF4-FFF2-40B4-BE49-F238E27FC236}">
              <a16:creationId xmlns:a16="http://schemas.microsoft.com/office/drawing/2014/main" id="{CD0C16AF-FC68-4FF4-9798-10BB0FB54851}"/>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25" name="フローチャート: 判断 424">
          <a:extLst>
            <a:ext uri="{FF2B5EF4-FFF2-40B4-BE49-F238E27FC236}">
              <a16:creationId xmlns:a16="http://schemas.microsoft.com/office/drawing/2014/main" id="{23586EC0-0B03-4661-9100-9AB9E9342C72}"/>
            </a:ext>
          </a:extLst>
        </xdr:cNvPr>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28666</xdr:rowOff>
    </xdr:from>
    <xdr:to>
      <xdr:col>72</xdr:col>
      <xdr:colOff>38100</xdr:colOff>
      <xdr:row>38</xdr:row>
      <xdr:rowOff>130266</xdr:rowOff>
    </xdr:to>
    <xdr:sp macro="" textlink="">
      <xdr:nvSpPr>
        <xdr:cNvPr id="426" name="フローチャート: 判断 425">
          <a:extLst>
            <a:ext uri="{FF2B5EF4-FFF2-40B4-BE49-F238E27FC236}">
              <a16:creationId xmlns:a16="http://schemas.microsoft.com/office/drawing/2014/main" id="{D171F3D6-2101-4EFE-9E05-AEC11883B807}"/>
            </a:ext>
          </a:extLst>
        </xdr:cNvPr>
        <xdr:cNvSpPr/>
      </xdr:nvSpPr>
      <xdr:spPr>
        <a:xfrm>
          <a:off x="13652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151130</xdr:rowOff>
    </xdr:from>
    <xdr:to>
      <xdr:col>67</xdr:col>
      <xdr:colOff>101600</xdr:colOff>
      <xdr:row>38</xdr:row>
      <xdr:rowOff>81280</xdr:rowOff>
    </xdr:to>
    <xdr:sp macro="" textlink="">
      <xdr:nvSpPr>
        <xdr:cNvPr id="427" name="フローチャート: 判断 426">
          <a:extLst>
            <a:ext uri="{FF2B5EF4-FFF2-40B4-BE49-F238E27FC236}">
              <a16:creationId xmlns:a16="http://schemas.microsoft.com/office/drawing/2014/main" id="{21ED82E8-2E61-45A5-BD36-B6E0F3C1BA26}"/>
            </a:ext>
          </a:extLst>
        </xdr:cNvPr>
        <xdr:cNvSpPr/>
      </xdr:nvSpPr>
      <xdr:spPr>
        <a:xfrm>
          <a:off x="1276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B4AC54D-BB1E-4FE3-9E38-6B2BCDC9C53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77CC03F-9CDB-4E23-9537-A9075E2BAA4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659231DE-1256-4C1B-B902-CD3D5B47AE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024BCA9-327B-4BE0-9BC6-A28A7EF3563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EEC2370-6FBD-4C7A-B1AF-9C86BFB174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142966</xdr:rowOff>
    </xdr:from>
    <xdr:to>
      <xdr:col>85</xdr:col>
      <xdr:colOff>177800</xdr:colOff>
      <xdr:row>39</xdr:row>
      <xdr:rowOff>73116</xdr:rowOff>
    </xdr:to>
    <xdr:sp macro="" textlink="">
      <xdr:nvSpPr>
        <xdr:cNvPr id="433" name="楕円 432">
          <a:extLst>
            <a:ext uri="{FF2B5EF4-FFF2-40B4-BE49-F238E27FC236}">
              <a16:creationId xmlns:a16="http://schemas.microsoft.com/office/drawing/2014/main" id="{4D3246A2-5B54-4856-AD3F-DC4407AF1930}"/>
            </a:ext>
          </a:extLst>
        </xdr:cNvPr>
        <xdr:cNvSpPr/>
      </xdr:nvSpPr>
      <xdr:spPr>
        <a:xfrm>
          <a:off x="162687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121393</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B413B7D1-5182-4D3E-BD3E-A93E6DD127BF}"/>
            </a:ext>
          </a:extLst>
        </xdr:cNvPr>
        <xdr:cNvSpPr txBox="1"/>
      </xdr:nvSpPr>
      <xdr:spPr>
        <a:xfrm>
          <a:off x="16357600"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97246</xdr:rowOff>
    </xdr:from>
    <xdr:to>
      <xdr:col>81</xdr:col>
      <xdr:colOff>101600</xdr:colOff>
      <xdr:row>39</xdr:row>
      <xdr:rowOff>27396</xdr:rowOff>
    </xdr:to>
    <xdr:sp macro="" textlink="">
      <xdr:nvSpPr>
        <xdr:cNvPr id="435" name="楕円 434">
          <a:extLst>
            <a:ext uri="{FF2B5EF4-FFF2-40B4-BE49-F238E27FC236}">
              <a16:creationId xmlns:a16="http://schemas.microsoft.com/office/drawing/2014/main" id="{E8D054CF-31A9-4421-BAE8-9772FC125C79}"/>
            </a:ext>
          </a:extLst>
        </xdr:cNvPr>
        <xdr:cNvSpPr/>
      </xdr:nvSpPr>
      <xdr:spPr>
        <a:xfrm>
          <a:off x="15430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39</xdr:row>
      <xdr:rowOff>22316</xdr:rowOff>
    </xdr:to>
    <xdr:cxnSp macro="">
      <xdr:nvCxnSpPr>
        <xdr:cNvPr id="436" name="直線コネクタ 435">
          <a:extLst>
            <a:ext uri="{FF2B5EF4-FFF2-40B4-BE49-F238E27FC236}">
              <a16:creationId xmlns:a16="http://schemas.microsoft.com/office/drawing/2014/main" id="{09348FB3-330D-427A-AE53-7F8C0AD70BE6}"/>
            </a:ext>
          </a:extLst>
        </xdr:cNvPr>
        <xdr:cNvCxnSpPr/>
      </xdr:nvCxnSpPr>
      <xdr:spPr>
        <a:xfrm>
          <a:off x="15481300" y="666314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92347</xdr:rowOff>
    </xdr:from>
    <xdr:to>
      <xdr:col>76</xdr:col>
      <xdr:colOff>165100</xdr:colOff>
      <xdr:row>40</xdr:row>
      <xdr:rowOff>22497</xdr:rowOff>
    </xdr:to>
    <xdr:sp macro="" textlink="">
      <xdr:nvSpPr>
        <xdr:cNvPr id="437" name="楕円 436">
          <a:extLst>
            <a:ext uri="{FF2B5EF4-FFF2-40B4-BE49-F238E27FC236}">
              <a16:creationId xmlns:a16="http://schemas.microsoft.com/office/drawing/2014/main" id="{267C4DEC-1204-49F4-8914-D699C65B2991}"/>
            </a:ext>
          </a:extLst>
        </xdr:cNvPr>
        <xdr:cNvSpPr/>
      </xdr:nvSpPr>
      <xdr:spPr>
        <a:xfrm>
          <a:off x="14541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148046</xdr:rowOff>
    </xdr:from>
    <xdr:to>
      <xdr:col>81</xdr:col>
      <xdr:colOff>50800</xdr:colOff>
      <xdr:row>39</xdr:row>
      <xdr:rowOff>143147</xdr:rowOff>
    </xdr:to>
    <xdr:cxnSp macro="">
      <xdr:nvCxnSpPr>
        <xdr:cNvPr id="438" name="直線コネクタ 437">
          <a:extLst>
            <a:ext uri="{FF2B5EF4-FFF2-40B4-BE49-F238E27FC236}">
              <a16:creationId xmlns:a16="http://schemas.microsoft.com/office/drawing/2014/main" id="{84A00137-D0A5-4FE2-BF65-B06D7A22C807}"/>
            </a:ext>
          </a:extLst>
        </xdr:cNvPr>
        <xdr:cNvCxnSpPr/>
      </xdr:nvCxnSpPr>
      <xdr:spPr>
        <a:xfrm flipV="1">
          <a:off x="14592300" y="6663146"/>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156028</xdr:rowOff>
    </xdr:from>
    <xdr:to>
      <xdr:col>72</xdr:col>
      <xdr:colOff>38100</xdr:colOff>
      <xdr:row>39</xdr:row>
      <xdr:rowOff>86178</xdr:rowOff>
    </xdr:to>
    <xdr:sp macro="" textlink="">
      <xdr:nvSpPr>
        <xdr:cNvPr id="439" name="楕円 438">
          <a:extLst>
            <a:ext uri="{FF2B5EF4-FFF2-40B4-BE49-F238E27FC236}">
              <a16:creationId xmlns:a16="http://schemas.microsoft.com/office/drawing/2014/main" id="{1DD1381E-5CDC-4F73-AF7D-B2F04DBE9CB7}"/>
            </a:ext>
          </a:extLst>
        </xdr:cNvPr>
        <xdr:cNvSpPr/>
      </xdr:nvSpPr>
      <xdr:spPr>
        <a:xfrm>
          <a:off x="13652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35378</xdr:rowOff>
    </xdr:from>
    <xdr:to>
      <xdr:col>76</xdr:col>
      <xdr:colOff>114300</xdr:colOff>
      <xdr:row>39</xdr:row>
      <xdr:rowOff>143147</xdr:rowOff>
    </xdr:to>
    <xdr:cxnSp macro="">
      <xdr:nvCxnSpPr>
        <xdr:cNvPr id="440" name="直線コネクタ 439">
          <a:extLst>
            <a:ext uri="{FF2B5EF4-FFF2-40B4-BE49-F238E27FC236}">
              <a16:creationId xmlns:a16="http://schemas.microsoft.com/office/drawing/2014/main" id="{6D7FC144-CDD9-4907-8AE5-2D071AA1B4EB}"/>
            </a:ext>
          </a:extLst>
        </xdr:cNvPr>
        <xdr:cNvCxnSpPr/>
      </xdr:nvCxnSpPr>
      <xdr:spPr>
        <a:xfrm>
          <a:off x="13703300" y="672192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1" name="楕円 440">
          <a:extLst>
            <a:ext uri="{FF2B5EF4-FFF2-40B4-BE49-F238E27FC236}">
              <a16:creationId xmlns:a16="http://schemas.microsoft.com/office/drawing/2014/main" id="{0D4184C5-29D5-4053-93BF-B3782AC1D9A7}"/>
            </a:ext>
          </a:extLst>
        </xdr:cNvPr>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39</xdr:row>
      <xdr:rowOff>35378</xdr:rowOff>
    </xdr:to>
    <xdr:cxnSp macro="">
      <xdr:nvCxnSpPr>
        <xdr:cNvPr id="442" name="直線コネクタ 441">
          <a:extLst>
            <a:ext uri="{FF2B5EF4-FFF2-40B4-BE49-F238E27FC236}">
              <a16:creationId xmlns:a16="http://schemas.microsoft.com/office/drawing/2014/main" id="{A442D8AC-DD70-404F-8AD4-3369AEBDC263}"/>
            </a:ext>
          </a:extLst>
        </xdr:cNvPr>
        <xdr:cNvCxnSpPr/>
      </xdr:nvCxnSpPr>
      <xdr:spPr>
        <a:xfrm>
          <a:off x="12814300" y="6591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85E116A4-EB0F-4BAD-9EA0-E9DB5137110A}"/>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CD51F75B-4974-4E01-B18E-763C8776C9B7}"/>
            </a:ext>
          </a:extLst>
        </xdr:cNvPr>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146793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429DBC5B-3E5A-427F-A4CF-AF36FB1A292C}"/>
            </a:ext>
          </a:extLst>
        </xdr:cNvPr>
        <xdr:cNvSpPr txBox="1"/>
      </xdr:nvSpPr>
      <xdr:spPr>
        <a:xfrm>
          <a:off x="13500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2AFC0533-8010-4DDB-A4D1-CFD859CB18E5}"/>
            </a:ext>
          </a:extLst>
        </xdr:cNvPr>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18523</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6CC3C0B4-E2BB-48C0-AC7C-2F747C316ABC}"/>
            </a:ext>
          </a:extLst>
        </xdr:cNvPr>
        <xdr:cNvSpPr txBox="1"/>
      </xdr:nvSpPr>
      <xdr:spPr>
        <a:xfrm>
          <a:off x="152660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13624</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BBFD7547-A6AD-4EF6-BAB5-F54E73C5C3B9}"/>
            </a:ext>
          </a:extLst>
        </xdr:cNvPr>
        <xdr:cNvSpPr txBox="1"/>
      </xdr:nvSpPr>
      <xdr:spPr>
        <a:xfrm>
          <a:off x="14389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3E16A461-0B82-426E-8A87-AC257F4CD631}"/>
            </a:ext>
          </a:extLst>
        </xdr:cNvPr>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56A1EB45-7C60-4E77-8746-FBC9D54C3EDC}"/>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4830CEAD-9A0C-4BBC-B386-55421D2946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4053A6B-C7FC-41FB-B4CC-F9CAD05DE6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D1FAD5C6-96C2-4E5B-8F50-E7F8C48191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2B77E507-96A3-424B-BD73-E9C874E9614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2DE98011-EEF2-4209-A56F-0CB07D0F61F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A993716-66AF-49D8-9B47-649E9BC397F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6B9C0C58-711F-4BCE-84ED-1549F6F5FAE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2D59FB84-E6E3-49D0-8E4A-813D073365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EB54BCB-18DA-4E19-8C86-428AC3F7CA9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8BF8F99B-3ECA-4A4A-8376-348DFC67D6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1E044A20-E0B7-4179-9396-176B4C32E00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F0E308B5-2C55-4A3C-821C-F569992B0BC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41C76F4-0D1C-4318-875B-11A65FF5F88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6CAE60AC-4AF5-4D1D-8A25-5E17702CF96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DD68B091-30F5-4C72-8AC1-198EC4FEA49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C2841BDF-3391-4C39-89F3-D43B92F3D48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EA36C912-5927-4950-A5F9-69A94683393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873777E3-C10B-4064-9C47-D9A9642A8AC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FC6514CC-66EC-4D04-BF3C-0D3E6617B936}"/>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4A074630-692C-4AE9-872A-B81C57F3FEB9}"/>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8C0A3435-6CAE-4E26-8D01-1348083B902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4E07561A-366D-4D2A-8DFB-27D3B9D7D98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12E81C61-2905-4C6F-9D57-D9F0DCD08BA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531D268-CA76-4A5B-9CCE-46B53E944EE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21462881-DB82-4F76-A10B-3FE1E9A7AC2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2F4695FF-5290-49DA-88F6-D0611D5D8184}"/>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67874F4F-A518-429D-97D5-AD8494436334}"/>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3FAB60F6-5789-4F6B-992E-615AD0ECE50B}"/>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AB2005C0-5B81-49DD-8C3D-772F62A4B717}"/>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562C1608-7AFD-4F4F-B424-85D830AB967F}"/>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E2731B19-087E-4537-A646-DD75B09F11C1}"/>
            </a:ext>
          </a:extLst>
        </xdr:cNvPr>
        <xdr:cNvSpPr txBox="1"/>
      </xdr:nvSpPr>
      <xdr:spPr>
        <a:xfrm>
          <a:off x="22199600" y="6643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41D6131A-1201-4636-A741-E32ED540C1AF}"/>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51526</xdr:rowOff>
    </xdr:from>
    <xdr:to>
      <xdr:col>112</xdr:col>
      <xdr:colOff>38100</xdr:colOff>
      <xdr:row>39</xdr:row>
      <xdr:rowOff>153126</xdr:rowOff>
    </xdr:to>
    <xdr:sp macro="" textlink="">
      <xdr:nvSpPr>
        <xdr:cNvPr id="483" name="フローチャート: 判断 482">
          <a:extLst>
            <a:ext uri="{FF2B5EF4-FFF2-40B4-BE49-F238E27FC236}">
              <a16:creationId xmlns:a16="http://schemas.microsoft.com/office/drawing/2014/main" id="{0A3C2B33-B667-45AD-A6C0-5B83F98E34D4}"/>
            </a:ext>
          </a:extLst>
        </xdr:cNvPr>
        <xdr:cNvSpPr/>
      </xdr:nvSpPr>
      <xdr:spPr>
        <a:xfrm>
          <a:off x="21272500" y="673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79284</xdr:rowOff>
    </xdr:from>
    <xdr:to>
      <xdr:col>107</xdr:col>
      <xdr:colOff>101600</xdr:colOff>
      <xdr:row>40</xdr:row>
      <xdr:rowOff>9434</xdr:rowOff>
    </xdr:to>
    <xdr:sp macro="" textlink="">
      <xdr:nvSpPr>
        <xdr:cNvPr id="484" name="フローチャート: 判断 483">
          <a:extLst>
            <a:ext uri="{FF2B5EF4-FFF2-40B4-BE49-F238E27FC236}">
              <a16:creationId xmlns:a16="http://schemas.microsoft.com/office/drawing/2014/main" id="{278B85C4-A572-469B-8970-C54A748B2C06}"/>
            </a:ext>
          </a:extLst>
        </xdr:cNvPr>
        <xdr:cNvSpPr/>
      </xdr:nvSpPr>
      <xdr:spPr>
        <a:xfrm>
          <a:off x="20383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87449</xdr:rowOff>
    </xdr:from>
    <xdr:to>
      <xdr:col>102</xdr:col>
      <xdr:colOff>165100</xdr:colOff>
      <xdr:row>40</xdr:row>
      <xdr:rowOff>17599</xdr:rowOff>
    </xdr:to>
    <xdr:sp macro="" textlink="">
      <xdr:nvSpPr>
        <xdr:cNvPr id="485" name="フローチャート: 判断 484">
          <a:extLst>
            <a:ext uri="{FF2B5EF4-FFF2-40B4-BE49-F238E27FC236}">
              <a16:creationId xmlns:a16="http://schemas.microsoft.com/office/drawing/2014/main" id="{C6271BA3-A88C-457B-B25A-ADFB44C28808}"/>
            </a:ext>
          </a:extLst>
        </xdr:cNvPr>
        <xdr:cNvSpPr/>
      </xdr:nvSpPr>
      <xdr:spPr>
        <a:xfrm>
          <a:off x="19494500" y="677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86" name="フローチャート: 判断 485">
          <a:extLst>
            <a:ext uri="{FF2B5EF4-FFF2-40B4-BE49-F238E27FC236}">
              <a16:creationId xmlns:a16="http://schemas.microsoft.com/office/drawing/2014/main" id="{C83D6A0E-D64F-4655-81A5-3F41250C638F}"/>
            </a:ext>
          </a:extLst>
        </xdr:cNvPr>
        <xdr:cNvSpPr/>
      </xdr:nvSpPr>
      <xdr:spPr>
        <a:xfrm>
          <a:off x="186055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43D4297-3915-406B-985F-56CCE83D775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8A4F7C3-3384-4EBA-A13B-BE8D512A1CD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AAEA76E-D85B-45CA-9E40-A590CF349E7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36F9B34-C774-4161-B7AE-593CC12BDE3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E01C210-7503-4D4E-8630-DB460074EF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97246</xdr:rowOff>
    </xdr:from>
    <xdr:to>
      <xdr:col>116</xdr:col>
      <xdr:colOff>114300</xdr:colOff>
      <xdr:row>38</xdr:row>
      <xdr:rowOff>27395</xdr:rowOff>
    </xdr:to>
    <xdr:sp macro="" textlink="">
      <xdr:nvSpPr>
        <xdr:cNvPr id="492" name="楕円 491">
          <a:extLst>
            <a:ext uri="{FF2B5EF4-FFF2-40B4-BE49-F238E27FC236}">
              <a16:creationId xmlns:a16="http://schemas.microsoft.com/office/drawing/2014/main" id="{26D96AA2-6C5B-4826-9755-97CD657C1B1E}"/>
            </a:ext>
          </a:extLst>
        </xdr:cNvPr>
        <xdr:cNvSpPr/>
      </xdr:nvSpPr>
      <xdr:spPr>
        <a:xfrm>
          <a:off x="221107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120123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D756ADD4-6397-41EB-99BD-BBF3F33292E9}"/>
            </a:ext>
          </a:extLst>
        </xdr:cNvPr>
        <xdr:cNvSpPr txBox="1"/>
      </xdr:nvSpPr>
      <xdr:spPr>
        <a:xfrm>
          <a:off x="22199600" y="629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123372</xdr:rowOff>
    </xdr:from>
    <xdr:to>
      <xdr:col>112</xdr:col>
      <xdr:colOff>38100</xdr:colOff>
      <xdr:row>38</xdr:row>
      <xdr:rowOff>53522</xdr:rowOff>
    </xdr:to>
    <xdr:sp macro="" textlink="">
      <xdr:nvSpPr>
        <xdr:cNvPr id="494" name="楕円 493">
          <a:extLst>
            <a:ext uri="{FF2B5EF4-FFF2-40B4-BE49-F238E27FC236}">
              <a16:creationId xmlns:a16="http://schemas.microsoft.com/office/drawing/2014/main" id="{A6EE271D-BAC5-4D30-B368-AC7AE7BCD72E}"/>
            </a:ext>
          </a:extLst>
        </xdr:cNvPr>
        <xdr:cNvSpPr/>
      </xdr:nvSpPr>
      <xdr:spPr>
        <a:xfrm>
          <a:off x="21272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148046</xdr:rowOff>
    </xdr:from>
    <xdr:to>
      <xdr:col>116</xdr:col>
      <xdr:colOff>63500</xdr:colOff>
      <xdr:row>38</xdr:row>
      <xdr:rowOff>2722</xdr:rowOff>
    </xdr:to>
    <xdr:cxnSp macro="">
      <xdr:nvCxnSpPr>
        <xdr:cNvPr id="495" name="直線コネクタ 494">
          <a:extLst>
            <a:ext uri="{FF2B5EF4-FFF2-40B4-BE49-F238E27FC236}">
              <a16:creationId xmlns:a16="http://schemas.microsoft.com/office/drawing/2014/main" id="{48017826-AB3E-48EB-A7FC-1531795E6E0E}"/>
            </a:ext>
          </a:extLst>
        </xdr:cNvPr>
        <xdr:cNvCxnSpPr/>
      </xdr:nvCxnSpPr>
      <xdr:spPr>
        <a:xfrm flipV="1">
          <a:off x="21323300" y="649169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87449</xdr:rowOff>
    </xdr:from>
    <xdr:to>
      <xdr:col>107</xdr:col>
      <xdr:colOff>101600</xdr:colOff>
      <xdr:row>39</xdr:row>
      <xdr:rowOff>17599</xdr:rowOff>
    </xdr:to>
    <xdr:sp macro="" textlink="">
      <xdr:nvSpPr>
        <xdr:cNvPr id="496" name="楕円 495">
          <a:extLst>
            <a:ext uri="{FF2B5EF4-FFF2-40B4-BE49-F238E27FC236}">
              <a16:creationId xmlns:a16="http://schemas.microsoft.com/office/drawing/2014/main" id="{9505786E-7B70-4C1B-8059-451CF8EC322F}"/>
            </a:ext>
          </a:extLst>
        </xdr:cNvPr>
        <xdr:cNvSpPr/>
      </xdr:nvSpPr>
      <xdr:spPr>
        <a:xfrm>
          <a:off x="2038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2722</xdr:rowOff>
    </xdr:from>
    <xdr:to>
      <xdr:col>111</xdr:col>
      <xdr:colOff>177800</xdr:colOff>
      <xdr:row>38</xdr:row>
      <xdr:rowOff>138249</xdr:rowOff>
    </xdr:to>
    <xdr:cxnSp macro="">
      <xdr:nvCxnSpPr>
        <xdr:cNvPr id="497" name="直線コネクタ 496">
          <a:extLst>
            <a:ext uri="{FF2B5EF4-FFF2-40B4-BE49-F238E27FC236}">
              <a16:creationId xmlns:a16="http://schemas.microsoft.com/office/drawing/2014/main" id="{02F4197C-51F3-4B07-B188-51CF90FDB837}"/>
            </a:ext>
          </a:extLst>
        </xdr:cNvPr>
        <xdr:cNvCxnSpPr/>
      </xdr:nvCxnSpPr>
      <xdr:spPr>
        <a:xfrm flipV="1">
          <a:off x="20434300" y="6517822"/>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108676</xdr:rowOff>
    </xdr:from>
    <xdr:to>
      <xdr:col>102</xdr:col>
      <xdr:colOff>165100</xdr:colOff>
      <xdr:row>39</xdr:row>
      <xdr:rowOff>38826</xdr:rowOff>
    </xdr:to>
    <xdr:sp macro="" textlink="">
      <xdr:nvSpPr>
        <xdr:cNvPr id="498" name="楕円 497">
          <a:extLst>
            <a:ext uri="{FF2B5EF4-FFF2-40B4-BE49-F238E27FC236}">
              <a16:creationId xmlns:a16="http://schemas.microsoft.com/office/drawing/2014/main" id="{4A335732-08E6-41F5-8696-C41CD8ED4DF8}"/>
            </a:ext>
          </a:extLst>
        </xdr:cNvPr>
        <xdr:cNvSpPr/>
      </xdr:nvSpPr>
      <xdr:spPr>
        <a:xfrm>
          <a:off x="19494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138249</xdr:rowOff>
    </xdr:from>
    <xdr:to>
      <xdr:col>107</xdr:col>
      <xdr:colOff>50800</xdr:colOff>
      <xdr:row>38</xdr:row>
      <xdr:rowOff>159476</xdr:rowOff>
    </xdr:to>
    <xdr:cxnSp macro="">
      <xdr:nvCxnSpPr>
        <xdr:cNvPr id="499" name="直線コネクタ 498">
          <a:extLst>
            <a:ext uri="{FF2B5EF4-FFF2-40B4-BE49-F238E27FC236}">
              <a16:creationId xmlns:a16="http://schemas.microsoft.com/office/drawing/2014/main" id="{C0322171-7236-4C44-85C0-16EE33C9FD2E}"/>
            </a:ext>
          </a:extLst>
        </xdr:cNvPr>
        <xdr:cNvCxnSpPr/>
      </xdr:nvCxnSpPr>
      <xdr:spPr>
        <a:xfrm flipV="1">
          <a:off x="19545300" y="66533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125004</xdr:rowOff>
    </xdr:from>
    <xdr:to>
      <xdr:col>98</xdr:col>
      <xdr:colOff>38100</xdr:colOff>
      <xdr:row>39</xdr:row>
      <xdr:rowOff>55154</xdr:rowOff>
    </xdr:to>
    <xdr:sp macro="" textlink="">
      <xdr:nvSpPr>
        <xdr:cNvPr id="500" name="楕円 499">
          <a:extLst>
            <a:ext uri="{FF2B5EF4-FFF2-40B4-BE49-F238E27FC236}">
              <a16:creationId xmlns:a16="http://schemas.microsoft.com/office/drawing/2014/main" id="{96BF3760-DDDC-463B-9153-C8B90969F8B7}"/>
            </a:ext>
          </a:extLst>
        </xdr:cNvPr>
        <xdr:cNvSpPr/>
      </xdr:nvSpPr>
      <xdr:spPr>
        <a:xfrm>
          <a:off x="18605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159476</xdr:rowOff>
    </xdr:from>
    <xdr:to>
      <xdr:col>102</xdr:col>
      <xdr:colOff>114300</xdr:colOff>
      <xdr:row>39</xdr:row>
      <xdr:rowOff>4354</xdr:rowOff>
    </xdr:to>
    <xdr:cxnSp macro="">
      <xdr:nvCxnSpPr>
        <xdr:cNvPr id="501" name="直線コネクタ 500">
          <a:extLst>
            <a:ext uri="{FF2B5EF4-FFF2-40B4-BE49-F238E27FC236}">
              <a16:creationId xmlns:a16="http://schemas.microsoft.com/office/drawing/2014/main" id="{351847E3-B7A6-4A73-A1D9-AFCA305FAA5E}"/>
            </a:ext>
          </a:extLst>
        </xdr:cNvPr>
        <xdr:cNvCxnSpPr/>
      </xdr:nvCxnSpPr>
      <xdr:spPr>
        <a:xfrm flipV="1">
          <a:off x="18656300" y="66745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144253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CBBC188F-7347-432B-960A-CCE5755EA245}"/>
            </a:ext>
          </a:extLst>
        </xdr:cNvPr>
        <xdr:cNvSpPr txBox="1"/>
      </xdr:nvSpPr>
      <xdr:spPr>
        <a:xfrm>
          <a:off x="21075727" y="683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E9D65313-69DA-4DC4-8611-23295E6DBEE4}"/>
            </a:ext>
          </a:extLst>
        </xdr:cNvPr>
        <xdr:cNvSpPr txBox="1"/>
      </xdr:nvSpPr>
      <xdr:spPr>
        <a:xfrm>
          <a:off x="201994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8726</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385DC3E4-D98E-4245-82A4-85E7629B01F7}"/>
            </a:ext>
          </a:extLst>
        </xdr:cNvPr>
        <xdr:cNvSpPr txBox="1"/>
      </xdr:nvSpPr>
      <xdr:spPr>
        <a:xfrm>
          <a:off x="19310427"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3E0DB045-CE82-4AD1-A2C4-4A4786478EE6}"/>
            </a:ext>
          </a:extLst>
        </xdr:cNvPr>
        <xdr:cNvSpPr txBox="1"/>
      </xdr:nvSpPr>
      <xdr:spPr>
        <a:xfrm>
          <a:off x="18421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70049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A3B84016-5365-4F41-90F5-EF173AE56606}"/>
            </a:ext>
          </a:extLst>
        </xdr:cNvPr>
        <xdr:cNvSpPr txBox="1"/>
      </xdr:nvSpPr>
      <xdr:spPr>
        <a:xfrm>
          <a:off x="21075727" y="62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34126</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4377935A-ADDA-4182-B694-E3118B01006D}"/>
            </a:ext>
          </a:extLst>
        </xdr:cNvPr>
        <xdr:cNvSpPr txBox="1"/>
      </xdr:nvSpPr>
      <xdr:spPr>
        <a:xfrm>
          <a:off x="20199427" y="637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55353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96AB3869-71AA-46C9-B95C-BEC5B53BEB10}"/>
            </a:ext>
          </a:extLst>
        </xdr:cNvPr>
        <xdr:cNvSpPr txBox="1"/>
      </xdr:nvSpPr>
      <xdr:spPr>
        <a:xfrm>
          <a:off x="19310427" y="639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71681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2BC8DF0-C2CD-497E-85B7-4608E3658390}"/>
            </a:ext>
          </a:extLst>
        </xdr:cNvPr>
        <xdr:cNvSpPr txBox="1"/>
      </xdr:nvSpPr>
      <xdr:spPr>
        <a:xfrm>
          <a:off x="18421427" y="64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5566DBE3-DCCE-4E50-A1F9-25980967907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B34DF17E-8690-4671-B603-5B853144F3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1729D2DC-096F-4A9D-B119-CCBB4951EDD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C3B6FBAB-D652-4C0B-B070-B5BB5269AA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492CF2C-DAE4-4BEA-B003-2C4BFC65D01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4CA6DA54-8402-4040-871A-880A48836BE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C04CD8E1-17C4-493A-9225-98ED03A1C0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6C188915-234E-4110-97BF-BF5D0B94CF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7E6CFB5-965C-44B0-8462-9A3FDEAB0E0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6ED6A54C-7BAD-4F0B-AECF-9F1E29B0061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5F3E0CFF-2299-4653-9170-EEDFDB84501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EBAB330B-6EA9-4F59-8021-4B35B349C8C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D499AFFD-E818-461F-82AD-F882AB336E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C5AE62C5-EC5A-45F8-865D-F3382C5BEC7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E944D9E2-8987-4806-851A-ACFACA65594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99DC7B78-75AC-4660-8B06-2D2634616DA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1FEA5E7E-6A47-4769-B48D-7CCC617AF9D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D736B464-5CB2-4E33-818A-5DB5EA72BCE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D058CEE9-4CE9-4040-8DE2-222B44AE4CE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89E02CA-9665-4A6B-9BB5-990B455F8CC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97C7DE95-C5C7-4724-B1E4-508AF6A1A5F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4BA12C6-61F7-4EDB-A7DC-A4815C39B45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1B24A0E2-0429-4347-8E10-6E500CA210E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533B920C-21D5-4CF4-9372-2AF1610F8B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EDFCB5DC-A516-451C-BEDE-8797F8172DA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AEA17D30-9C9D-4786-A9C4-A22F80BA07B1}"/>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339F7487-B5E7-4E8F-84FB-AC9986BEA606}"/>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D788C444-C4B1-4978-9453-A8FF641ECA1D}"/>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498B8284-EF96-4332-B0FD-D649E7C461FA}"/>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3F42A7C1-43B8-44F0-A342-55EAF4D079B1}"/>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330486A7-41FF-4843-AAD6-B79D5B1104CB}"/>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C2DD8658-84C4-450B-B1AC-23AC394A4B42}"/>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112485</xdr:rowOff>
    </xdr:from>
    <xdr:to>
      <xdr:col>81</xdr:col>
      <xdr:colOff>101600</xdr:colOff>
      <xdr:row>61</xdr:row>
      <xdr:rowOff>42635</xdr:rowOff>
    </xdr:to>
    <xdr:sp macro="" textlink="">
      <xdr:nvSpPr>
        <xdr:cNvPr id="542" name="フローチャート: 判断 541">
          <a:extLst>
            <a:ext uri="{FF2B5EF4-FFF2-40B4-BE49-F238E27FC236}">
              <a16:creationId xmlns:a16="http://schemas.microsoft.com/office/drawing/2014/main" id="{49D79D2F-0FCE-4D3A-B0B6-07D560F511EE}"/>
            </a:ext>
          </a:extLst>
        </xdr:cNvPr>
        <xdr:cNvSpPr/>
      </xdr:nvSpPr>
      <xdr:spPr>
        <a:xfrm>
          <a:off x="15430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92891</xdr:rowOff>
    </xdr:from>
    <xdr:to>
      <xdr:col>76</xdr:col>
      <xdr:colOff>165100</xdr:colOff>
      <xdr:row>61</xdr:row>
      <xdr:rowOff>23041</xdr:rowOff>
    </xdr:to>
    <xdr:sp macro="" textlink="">
      <xdr:nvSpPr>
        <xdr:cNvPr id="543" name="フローチャート: 判断 542">
          <a:extLst>
            <a:ext uri="{FF2B5EF4-FFF2-40B4-BE49-F238E27FC236}">
              <a16:creationId xmlns:a16="http://schemas.microsoft.com/office/drawing/2014/main" id="{DB0E13BF-42C7-465A-847A-C5FC033AE74E}"/>
            </a:ext>
          </a:extLst>
        </xdr:cNvPr>
        <xdr:cNvSpPr/>
      </xdr:nvSpPr>
      <xdr:spPr>
        <a:xfrm>
          <a:off x="14541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40640</xdr:rowOff>
    </xdr:from>
    <xdr:to>
      <xdr:col>72</xdr:col>
      <xdr:colOff>38100</xdr:colOff>
      <xdr:row>60</xdr:row>
      <xdr:rowOff>142240</xdr:rowOff>
    </xdr:to>
    <xdr:sp macro="" textlink="">
      <xdr:nvSpPr>
        <xdr:cNvPr id="544" name="フローチャート: 判断 543">
          <a:extLst>
            <a:ext uri="{FF2B5EF4-FFF2-40B4-BE49-F238E27FC236}">
              <a16:creationId xmlns:a16="http://schemas.microsoft.com/office/drawing/2014/main" id="{3DC6DF98-77D9-43FA-9FBC-E9780FA81FD6}"/>
            </a:ext>
          </a:extLst>
        </xdr:cNvPr>
        <xdr:cNvSpPr/>
      </xdr:nvSpPr>
      <xdr:spPr>
        <a:xfrm>
          <a:off x="1365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7983</xdr:rowOff>
    </xdr:from>
    <xdr:to>
      <xdr:col>67</xdr:col>
      <xdr:colOff>101600</xdr:colOff>
      <xdr:row>60</xdr:row>
      <xdr:rowOff>109583</xdr:rowOff>
    </xdr:to>
    <xdr:sp macro="" textlink="">
      <xdr:nvSpPr>
        <xdr:cNvPr id="545" name="フローチャート: 判断 544">
          <a:extLst>
            <a:ext uri="{FF2B5EF4-FFF2-40B4-BE49-F238E27FC236}">
              <a16:creationId xmlns:a16="http://schemas.microsoft.com/office/drawing/2014/main" id="{200BFA7F-FB2C-45DC-80A6-1FF5A9356ED7}"/>
            </a:ext>
          </a:extLst>
        </xdr:cNvPr>
        <xdr:cNvSpPr/>
      </xdr:nvSpPr>
      <xdr:spPr>
        <a:xfrm>
          <a:off x="12763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41C1514-939F-47A9-9D15-4AE4C8AEA7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07F86F2-FF31-4A96-927F-9CB68E789EC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D3BB8CA-11B4-42F2-9D51-6B8E30C1FE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2A41DBCC-6422-43F9-B459-DBD302A35E7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E7FDFD72-D014-4028-B067-DB152D76E8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115751</xdr:rowOff>
    </xdr:from>
    <xdr:to>
      <xdr:col>85</xdr:col>
      <xdr:colOff>177800</xdr:colOff>
      <xdr:row>63</xdr:row>
      <xdr:rowOff>45901</xdr:rowOff>
    </xdr:to>
    <xdr:sp macro="" textlink="">
      <xdr:nvSpPr>
        <xdr:cNvPr id="551" name="楕円 550">
          <a:extLst>
            <a:ext uri="{FF2B5EF4-FFF2-40B4-BE49-F238E27FC236}">
              <a16:creationId xmlns:a16="http://schemas.microsoft.com/office/drawing/2014/main" id="{B96849AA-104D-4A93-B50D-DDB3A78A5FA2}"/>
            </a:ext>
          </a:extLst>
        </xdr:cNvPr>
        <xdr:cNvSpPr/>
      </xdr:nvSpPr>
      <xdr:spPr>
        <a:xfrm>
          <a:off x="16268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94178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45AC063-63E8-4661-9489-A13446D5CCA0}"/>
            </a:ext>
          </a:extLst>
        </xdr:cNvPr>
        <xdr:cNvSpPr txBox="1"/>
      </xdr:nvSpPr>
      <xdr:spPr>
        <a:xfrm>
          <a:off x="16357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117384</xdr:rowOff>
    </xdr:from>
    <xdr:to>
      <xdr:col>81</xdr:col>
      <xdr:colOff>101600</xdr:colOff>
      <xdr:row>63</xdr:row>
      <xdr:rowOff>47534</xdr:rowOff>
    </xdr:to>
    <xdr:sp macro="" textlink="">
      <xdr:nvSpPr>
        <xdr:cNvPr id="553" name="楕円 552">
          <a:extLst>
            <a:ext uri="{FF2B5EF4-FFF2-40B4-BE49-F238E27FC236}">
              <a16:creationId xmlns:a16="http://schemas.microsoft.com/office/drawing/2014/main" id="{92192CE1-5209-4A10-887C-C56CCE9F6D9E}"/>
            </a:ext>
          </a:extLst>
        </xdr:cNvPr>
        <xdr:cNvSpPr/>
      </xdr:nvSpPr>
      <xdr:spPr>
        <a:xfrm>
          <a:off x="15430500" y="1074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62</xdr:row>
      <xdr:rowOff>168184</xdr:rowOff>
    </xdr:to>
    <xdr:cxnSp macro="">
      <xdr:nvCxnSpPr>
        <xdr:cNvPr id="554" name="直線コネクタ 553">
          <a:extLst>
            <a:ext uri="{FF2B5EF4-FFF2-40B4-BE49-F238E27FC236}">
              <a16:creationId xmlns:a16="http://schemas.microsoft.com/office/drawing/2014/main" id="{D0E0F2FB-1B60-4652-AEB2-0C04192DCEDD}"/>
            </a:ext>
          </a:extLst>
        </xdr:cNvPr>
        <xdr:cNvCxnSpPr/>
      </xdr:nvCxnSpPr>
      <xdr:spPr>
        <a:xfrm flipV="1">
          <a:off x="15481300" y="107964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56969</xdr:rowOff>
    </xdr:from>
    <xdr:to>
      <xdr:col>76</xdr:col>
      <xdr:colOff>165100</xdr:colOff>
      <xdr:row>62</xdr:row>
      <xdr:rowOff>158569</xdr:rowOff>
    </xdr:to>
    <xdr:sp macro="" textlink="">
      <xdr:nvSpPr>
        <xdr:cNvPr id="555" name="楕円 554">
          <a:extLst>
            <a:ext uri="{FF2B5EF4-FFF2-40B4-BE49-F238E27FC236}">
              <a16:creationId xmlns:a16="http://schemas.microsoft.com/office/drawing/2014/main" id="{EBC245E0-84FA-43C8-BACD-8E9FF9599101}"/>
            </a:ext>
          </a:extLst>
        </xdr:cNvPr>
        <xdr:cNvSpPr/>
      </xdr:nvSpPr>
      <xdr:spPr>
        <a:xfrm>
          <a:off x="14541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168184</xdr:rowOff>
    </xdr:to>
    <xdr:cxnSp macro="">
      <xdr:nvCxnSpPr>
        <xdr:cNvPr id="556" name="直線コネクタ 555">
          <a:extLst>
            <a:ext uri="{FF2B5EF4-FFF2-40B4-BE49-F238E27FC236}">
              <a16:creationId xmlns:a16="http://schemas.microsoft.com/office/drawing/2014/main" id="{3D9B8024-3BFA-419E-B54F-26DBAA8F33E3}"/>
            </a:ext>
          </a:extLst>
        </xdr:cNvPr>
        <xdr:cNvCxnSpPr/>
      </xdr:nvCxnSpPr>
      <xdr:spPr>
        <a:xfrm>
          <a:off x="14592300" y="1073766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84727</xdr:rowOff>
    </xdr:from>
    <xdr:to>
      <xdr:col>72</xdr:col>
      <xdr:colOff>38100</xdr:colOff>
      <xdr:row>63</xdr:row>
      <xdr:rowOff>14877</xdr:rowOff>
    </xdr:to>
    <xdr:sp macro="" textlink="">
      <xdr:nvSpPr>
        <xdr:cNvPr id="557" name="楕円 556">
          <a:extLst>
            <a:ext uri="{FF2B5EF4-FFF2-40B4-BE49-F238E27FC236}">
              <a16:creationId xmlns:a16="http://schemas.microsoft.com/office/drawing/2014/main" id="{BB524A53-411A-4242-A16B-4997CEA25EBA}"/>
            </a:ext>
          </a:extLst>
        </xdr:cNvPr>
        <xdr:cNvSpPr/>
      </xdr:nvSpPr>
      <xdr:spPr>
        <a:xfrm>
          <a:off x="13652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107769</xdr:rowOff>
    </xdr:from>
    <xdr:to>
      <xdr:col>76</xdr:col>
      <xdr:colOff>114300</xdr:colOff>
      <xdr:row>62</xdr:row>
      <xdr:rowOff>135527</xdr:rowOff>
    </xdr:to>
    <xdr:cxnSp macro="">
      <xdr:nvCxnSpPr>
        <xdr:cNvPr id="558" name="直線コネクタ 557">
          <a:extLst>
            <a:ext uri="{FF2B5EF4-FFF2-40B4-BE49-F238E27FC236}">
              <a16:creationId xmlns:a16="http://schemas.microsoft.com/office/drawing/2014/main" id="{6E4075C1-EDA0-4CFD-9748-F9EBD5DC73C4}"/>
            </a:ext>
          </a:extLst>
        </xdr:cNvPr>
        <xdr:cNvCxnSpPr/>
      </xdr:nvCxnSpPr>
      <xdr:spPr>
        <a:xfrm flipV="1">
          <a:off x="13703300" y="107376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xdr:rowOff>
    </xdr:from>
    <xdr:to>
      <xdr:col>67</xdr:col>
      <xdr:colOff>101600</xdr:colOff>
      <xdr:row>62</xdr:row>
      <xdr:rowOff>114481</xdr:rowOff>
    </xdr:to>
    <xdr:sp macro="" textlink="">
      <xdr:nvSpPr>
        <xdr:cNvPr id="559" name="楕円 558">
          <a:extLst>
            <a:ext uri="{FF2B5EF4-FFF2-40B4-BE49-F238E27FC236}">
              <a16:creationId xmlns:a16="http://schemas.microsoft.com/office/drawing/2014/main" id="{CD756DF7-C979-42B6-AF60-61FC692CF0E6}"/>
            </a:ext>
          </a:extLst>
        </xdr:cNvPr>
        <xdr:cNvSpPr/>
      </xdr:nvSpPr>
      <xdr:spPr>
        <a:xfrm>
          <a:off x="12763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63681</xdr:rowOff>
    </xdr:from>
    <xdr:to>
      <xdr:col>71</xdr:col>
      <xdr:colOff>177800</xdr:colOff>
      <xdr:row>62</xdr:row>
      <xdr:rowOff>135527</xdr:rowOff>
    </xdr:to>
    <xdr:cxnSp macro="">
      <xdr:nvCxnSpPr>
        <xdr:cNvPr id="560" name="直線コネクタ 559">
          <a:extLst>
            <a:ext uri="{FF2B5EF4-FFF2-40B4-BE49-F238E27FC236}">
              <a16:creationId xmlns:a16="http://schemas.microsoft.com/office/drawing/2014/main" id="{DA154236-2D49-4245-A258-4FF752240792}"/>
            </a:ext>
          </a:extLst>
        </xdr:cNvPr>
        <xdr:cNvCxnSpPr/>
      </xdr:nvCxnSpPr>
      <xdr:spPr>
        <a:xfrm>
          <a:off x="12814300" y="1069358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59162</xdr:rowOff>
    </xdr:from>
    <xdr:ext cx="405111" cy="259045"/>
    <xdr:sp macro="" textlink="">
      <xdr:nvSpPr>
        <xdr:cNvPr id="561" name="n_1aveValue【学校施設】&#10;有形固定資産減価償却率">
          <a:extLst>
            <a:ext uri="{FF2B5EF4-FFF2-40B4-BE49-F238E27FC236}">
              <a16:creationId xmlns:a16="http://schemas.microsoft.com/office/drawing/2014/main" id="{027C366B-0653-4E1B-A8CC-A516864BFF98}"/>
            </a:ext>
          </a:extLst>
        </xdr:cNvPr>
        <xdr:cNvSpPr txBox="1"/>
      </xdr:nvSpPr>
      <xdr:spPr>
        <a:xfrm>
          <a:off x="15266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39568</xdr:rowOff>
    </xdr:from>
    <xdr:ext cx="405111" cy="259045"/>
    <xdr:sp macro="" textlink="">
      <xdr:nvSpPr>
        <xdr:cNvPr id="562" name="n_2aveValue【学校施設】&#10;有形固定資産減価償却率">
          <a:extLst>
            <a:ext uri="{FF2B5EF4-FFF2-40B4-BE49-F238E27FC236}">
              <a16:creationId xmlns:a16="http://schemas.microsoft.com/office/drawing/2014/main" id="{81AF3DDA-12D8-43FA-94D7-7DEDE6D135DC}"/>
            </a:ext>
          </a:extLst>
        </xdr:cNvPr>
        <xdr:cNvSpPr txBox="1"/>
      </xdr:nvSpPr>
      <xdr:spPr>
        <a:xfrm>
          <a:off x="14389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158767</xdr:rowOff>
    </xdr:from>
    <xdr:ext cx="405111" cy="259045"/>
    <xdr:sp macro="" textlink="">
      <xdr:nvSpPr>
        <xdr:cNvPr id="563" name="n_3aveValue【学校施設】&#10;有形固定資産減価償却率">
          <a:extLst>
            <a:ext uri="{FF2B5EF4-FFF2-40B4-BE49-F238E27FC236}">
              <a16:creationId xmlns:a16="http://schemas.microsoft.com/office/drawing/2014/main" id="{3B8660BC-15CE-4700-915E-0F8232A4EB88}"/>
            </a:ext>
          </a:extLst>
        </xdr:cNvPr>
        <xdr:cNvSpPr txBox="1"/>
      </xdr:nvSpPr>
      <xdr:spPr>
        <a:xfrm>
          <a:off x="13500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126110</xdr:rowOff>
    </xdr:from>
    <xdr:ext cx="405111" cy="259045"/>
    <xdr:sp macro="" textlink="">
      <xdr:nvSpPr>
        <xdr:cNvPr id="564" name="n_4aveValue【学校施設】&#10;有形固定資産減価償却率">
          <a:extLst>
            <a:ext uri="{FF2B5EF4-FFF2-40B4-BE49-F238E27FC236}">
              <a16:creationId xmlns:a16="http://schemas.microsoft.com/office/drawing/2014/main" id="{A23786E2-0978-43CA-AA5C-39B231183A4A}"/>
            </a:ext>
          </a:extLst>
        </xdr:cNvPr>
        <xdr:cNvSpPr txBox="1"/>
      </xdr:nvSpPr>
      <xdr:spPr>
        <a:xfrm>
          <a:off x="12611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38661</xdr:rowOff>
    </xdr:from>
    <xdr:ext cx="405111" cy="259045"/>
    <xdr:sp macro="" textlink="">
      <xdr:nvSpPr>
        <xdr:cNvPr id="565" name="n_1mainValue【学校施設】&#10;有形固定資産減価償却率">
          <a:extLst>
            <a:ext uri="{FF2B5EF4-FFF2-40B4-BE49-F238E27FC236}">
              <a16:creationId xmlns:a16="http://schemas.microsoft.com/office/drawing/2014/main" id="{BD3186FF-AF01-484A-B974-5B7F270A74F2}"/>
            </a:ext>
          </a:extLst>
        </xdr:cNvPr>
        <xdr:cNvSpPr txBox="1"/>
      </xdr:nvSpPr>
      <xdr:spPr>
        <a:xfrm>
          <a:off x="15266044" y="1084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149696</xdr:rowOff>
    </xdr:from>
    <xdr:ext cx="405111" cy="259045"/>
    <xdr:sp macro="" textlink="">
      <xdr:nvSpPr>
        <xdr:cNvPr id="566" name="n_2mainValue【学校施設】&#10;有形固定資産減価償却率">
          <a:extLst>
            <a:ext uri="{FF2B5EF4-FFF2-40B4-BE49-F238E27FC236}">
              <a16:creationId xmlns:a16="http://schemas.microsoft.com/office/drawing/2014/main" id="{5B78C239-996E-4FCD-B132-AD44EB9E5EEC}"/>
            </a:ext>
          </a:extLst>
        </xdr:cNvPr>
        <xdr:cNvSpPr txBox="1"/>
      </xdr:nvSpPr>
      <xdr:spPr>
        <a:xfrm>
          <a:off x="14389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6004</xdr:rowOff>
    </xdr:from>
    <xdr:ext cx="405111" cy="259045"/>
    <xdr:sp macro="" textlink="">
      <xdr:nvSpPr>
        <xdr:cNvPr id="567" name="n_3mainValue【学校施設】&#10;有形固定資産減価償却率">
          <a:extLst>
            <a:ext uri="{FF2B5EF4-FFF2-40B4-BE49-F238E27FC236}">
              <a16:creationId xmlns:a16="http://schemas.microsoft.com/office/drawing/2014/main" id="{AE740352-090F-4F7E-A2D3-44A82B46EAB9}"/>
            </a:ext>
          </a:extLst>
        </xdr:cNvPr>
        <xdr:cNvSpPr txBox="1"/>
      </xdr:nvSpPr>
      <xdr:spPr>
        <a:xfrm>
          <a:off x="13500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105608</xdr:rowOff>
    </xdr:from>
    <xdr:ext cx="405111" cy="259045"/>
    <xdr:sp macro="" textlink="">
      <xdr:nvSpPr>
        <xdr:cNvPr id="568" name="n_4mainValue【学校施設】&#10;有形固定資産減価償却率">
          <a:extLst>
            <a:ext uri="{FF2B5EF4-FFF2-40B4-BE49-F238E27FC236}">
              <a16:creationId xmlns:a16="http://schemas.microsoft.com/office/drawing/2014/main" id="{8C225A2E-9445-429A-8B20-6AC091D4D02F}"/>
            </a:ext>
          </a:extLst>
        </xdr:cNvPr>
        <xdr:cNvSpPr txBox="1"/>
      </xdr:nvSpPr>
      <xdr:spPr>
        <a:xfrm>
          <a:off x="12611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89C38C97-F21D-4965-B172-86A9383C86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E922D178-32D7-4DAE-94AE-E94FD87E4E5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C9F18C27-C949-4427-B2AD-3FFFBC92E4C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2AFBE67-6D8E-4D2D-9DBD-C9ACAA7EB90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D69FD826-4406-41F7-8F50-8D68128336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9BF9845-0329-456A-B7F5-186FED13349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5D583064-9BDA-4A07-B10D-2EEAE3CA55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308EB484-ACE4-4202-B97A-D0623E9505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FFB4B0FB-5FA1-4B60-9D2C-D6A3C2BCD14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C58B601D-0341-47E6-994F-7DDA926F227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2437C796-6B69-4E7C-A8F5-86BE2166509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6E6D8CDA-D77A-46CB-B1D0-500E6230E18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915CBA73-342E-49C0-8DDE-131E113F27A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CBA3BB82-3321-417A-8813-047FD7B8843F}"/>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F2417674-6FFD-4B73-ADAE-336FEB001C0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DC35B5DB-C1F7-4342-97A4-A11C774C82E2}"/>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574EE442-3196-4AED-9598-5E624CF530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9AB4EBD5-9435-45C4-8CA6-6B6FE0F3EB5B}"/>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D01E5F54-0DE4-4032-BDF8-9E0F539CD3F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A002C4C3-5B05-49ED-9CA7-29382C170FB4}"/>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86A9484D-D1E3-4507-BFF2-448F9A3D586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99C41B4B-9B30-422D-9F48-B90616DDA7C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B4E8D652-7B20-4DB3-A55C-C5B6398ADAB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9091F3D3-37F0-4D4E-B2C2-37DE733DAF1D}"/>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75973AAF-676B-438C-8883-346E05903D69}"/>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48A221CD-2239-4D2E-8365-B8F4EDC94965}"/>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7EFD1647-0F32-4496-95BD-2195070418C1}"/>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839B6DD1-9808-498C-A9BA-96A05303C72F}"/>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54805</xdr:rowOff>
    </xdr:from>
    <xdr:ext cx="469744" cy="259045"/>
    <xdr:sp macro="" textlink="">
      <xdr:nvSpPr>
        <xdr:cNvPr id="597" name="【学校施設】&#10;一人当たり面積平均値テキスト">
          <a:extLst>
            <a:ext uri="{FF2B5EF4-FFF2-40B4-BE49-F238E27FC236}">
              <a16:creationId xmlns:a16="http://schemas.microsoft.com/office/drawing/2014/main" id="{4D22E3B8-AA39-42EC-89DA-C28242079C4B}"/>
            </a:ext>
          </a:extLst>
        </xdr:cNvPr>
        <xdr:cNvSpPr txBox="1"/>
      </xdr:nvSpPr>
      <xdr:spPr>
        <a:xfrm>
          <a:off x="22199600" y="10856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3A337E2E-4A79-46F4-9E58-1833014CA50E}"/>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109639</xdr:rowOff>
    </xdr:from>
    <xdr:to>
      <xdr:col>112</xdr:col>
      <xdr:colOff>38100</xdr:colOff>
      <xdr:row>64</xdr:row>
      <xdr:rowOff>39789</xdr:rowOff>
    </xdr:to>
    <xdr:sp macro="" textlink="">
      <xdr:nvSpPr>
        <xdr:cNvPr id="599" name="フローチャート: 判断 598">
          <a:extLst>
            <a:ext uri="{FF2B5EF4-FFF2-40B4-BE49-F238E27FC236}">
              <a16:creationId xmlns:a16="http://schemas.microsoft.com/office/drawing/2014/main" id="{DA7FA9FD-51D7-453D-9FDD-26230E027085}"/>
            </a:ext>
          </a:extLst>
        </xdr:cNvPr>
        <xdr:cNvSpPr/>
      </xdr:nvSpPr>
      <xdr:spPr>
        <a:xfrm>
          <a:off x="21272500" y="1091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111887</xdr:rowOff>
    </xdr:from>
    <xdr:to>
      <xdr:col>107</xdr:col>
      <xdr:colOff>101600</xdr:colOff>
      <xdr:row>64</xdr:row>
      <xdr:rowOff>42037</xdr:rowOff>
    </xdr:to>
    <xdr:sp macro="" textlink="">
      <xdr:nvSpPr>
        <xdr:cNvPr id="600" name="フローチャート: 判断 599">
          <a:extLst>
            <a:ext uri="{FF2B5EF4-FFF2-40B4-BE49-F238E27FC236}">
              <a16:creationId xmlns:a16="http://schemas.microsoft.com/office/drawing/2014/main" id="{4FCA2975-3079-44BB-9FBA-45753513BC43}"/>
            </a:ext>
          </a:extLst>
        </xdr:cNvPr>
        <xdr:cNvSpPr/>
      </xdr:nvSpPr>
      <xdr:spPr>
        <a:xfrm>
          <a:off x="20383500" y="109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114097</xdr:rowOff>
    </xdr:from>
    <xdr:to>
      <xdr:col>102</xdr:col>
      <xdr:colOff>165100</xdr:colOff>
      <xdr:row>64</xdr:row>
      <xdr:rowOff>44247</xdr:rowOff>
    </xdr:to>
    <xdr:sp macro="" textlink="">
      <xdr:nvSpPr>
        <xdr:cNvPr id="601" name="フローチャート: 判断 600">
          <a:extLst>
            <a:ext uri="{FF2B5EF4-FFF2-40B4-BE49-F238E27FC236}">
              <a16:creationId xmlns:a16="http://schemas.microsoft.com/office/drawing/2014/main" id="{C6C1E4FB-4FC8-44C9-8AF8-746BE8DA2347}"/>
            </a:ext>
          </a:extLst>
        </xdr:cNvPr>
        <xdr:cNvSpPr/>
      </xdr:nvSpPr>
      <xdr:spPr>
        <a:xfrm>
          <a:off x="19494500" y="1091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113526</xdr:rowOff>
    </xdr:from>
    <xdr:to>
      <xdr:col>98</xdr:col>
      <xdr:colOff>38100</xdr:colOff>
      <xdr:row>64</xdr:row>
      <xdr:rowOff>43676</xdr:rowOff>
    </xdr:to>
    <xdr:sp macro="" textlink="">
      <xdr:nvSpPr>
        <xdr:cNvPr id="602" name="フローチャート: 判断 601">
          <a:extLst>
            <a:ext uri="{FF2B5EF4-FFF2-40B4-BE49-F238E27FC236}">
              <a16:creationId xmlns:a16="http://schemas.microsoft.com/office/drawing/2014/main" id="{2832E0AD-9BD4-4738-B50A-F8B87216FFD3}"/>
            </a:ext>
          </a:extLst>
        </xdr:cNvPr>
        <xdr:cNvSpPr/>
      </xdr:nvSpPr>
      <xdr:spPr>
        <a:xfrm>
          <a:off x="18605500" y="1091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385FBCB-53F4-45C8-9BAE-1D585DB37F9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C222323-9B4A-4C39-9192-0A8D2D08674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0ABF2B0-F13C-42E3-B7AB-0CF9ED66A9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2D62FD21-E8CD-4182-BB68-CDC6AE2BF94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2E43914-62F0-4E4F-93A2-0F2E487205D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138443</xdr:rowOff>
    </xdr:from>
    <xdr:to>
      <xdr:col>116</xdr:col>
      <xdr:colOff>114300</xdr:colOff>
      <xdr:row>63</xdr:row>
      <xdr:rowOff>68593</xdr:rowOff>
    </xdr:to>
    <xdr:sp macro="" textlink="">
      <xdr:nvSpPr>
        <xdr:cNvPr id="608" name="楕円 607">
          <a:extLst>
            <a:ext uri="{FF2B5EF4-FFF2-40B4-BE49-F238E27FC236}">
              <a16:creationId xmlns:a16="http://schemas.microsoft.com/office/drawing/2014/main" id="{2BA2F53C-6D94-4D6C-A319-45B4BB637B2F}"/>
            </a:ext>
          </a:extLst>
        </xdr:cNvPr>
        <xdr:cNvSpPr/>
      </xdr:nvSpPr>
      <xdr:spPr>
        <a:xfrm>
          <a:off x="22110700" y="1076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161320</xdr:rowOff>
    </xdr:from>
    <xdr:ext cx="469744" cy="259045"/>
    <xdr:sp macro="" textlink="">
      <xdr:nvSpPr>
        <xdr:cNvPr id="609" name="【学校施設】&#10;一人当たり面積該当値テキスト">
          <a:extLst>
            <a:ext uri="{FF2B5EF4-FFF2-40B4-BE49-F238E27FC236}">
              <a16:creationId xmlns:a16="http://schemas.microsoft.com/office/drawing/2014/main" id="{3530BEA9-038E-4F27-82CC-41811B254E5B}"/>
            </a:ext>
          </a:extLst>
        </xdr:cNvPr>
        <xdr:cNvSpPr txBox="1"/>
      </xdr:nvSpPr>
      <xdr:spPr>
        <a:xfrm>
          <a:off x="22199600" y="1061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146062</xdr:rowOff>
    </xdr:from>
    <xdr:to>
      <xdr:col>112</xdr:col>
      <xdr:colOff>38100</xdr:colOff>
      <xdr:row>63</xdr:row>
      <xdr:rowOff>76212</xdr:rowOff>
    </xdr:to>
    <xdr:sp macro="" textlink="">
      <xdr:nvSpPr>
        <xdr:cNvPr id="610" name="楕円 609">
          <a:extLst>
            <a:ext uri="{FF2B5EF4-FFF2-40B4-BE49-F238E27FC236}">
              <a16:creationId xmlns:a16="http://schemas.microsoft.com/office/drawing/2014/main" id="{B1EFF7CB-B8ED-46A0-84A9-A8BCF9A4B528}"/>
            </a:ext>
          </a:extLst>
        </xdr:cNvPr>
        <xdr:cNvSpPr/>
      </xdr:nvSpPr>
      <xdr:spPr>
        <a:xfrm>
          <a:off x="21272500" y="107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17793</xdr:rowOff>
    </xdr:from>
    <xdr:to>
      <xdr:col>116</xdr:col>
      <xdr:colOff>63500</xdr:colOff>
      <xdr:row>63</xdr:row>
      <xdr:rowOff>25412</xdr:rowOff>
    </xdr:to>
    <xdr:cxnSp macro="">
      <xdr:nvCxnSpPr>
        <xdr:cNvPr id="611" name="直線コネクタ 610">
          <a:extLst>
            <a:ext uri="{FF2B5EF4-FFF2-40B4-BE49-F238E27FC236}">
              <a16:creationId xmlns:a16="http://schemas.microsoft.com/office/drawing/2014/main" id="{05CD2747-C43B-42F8-A3D0-75D09CAB275E}"/>
            </a:ext>
          </a:extLst>
        </xdr:cNvPr>
        <xdr:cNvCxnSpPr/>
      </xdr:nvCxnSpPr>
      <xdr:spPr>
        <a:xfrm flipV="1">
          <a:off x="21323300" y="10819143"/>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70091</xdr:rowOff>
    </xdr:from>
    <xdr:to>
      <xdr:col>107</xdr:col>
      <xdr:colOff>101600</xdr:colOff>
      <xdr:row>64</xdr:row>
      <xdr:rowOff>241</xdr:rowOff>
    </xdr:to>
    <xdr:sp macro="" textlink="">
      <xdr:nvSpPr>
        <xdr:cNvPr id="612" name="楕円 611">
          <a:extLst>
            <a:ext uri="{FF2B5EF4-FFF2-40B4-BE49-F238E27FC236}">
              <a16:creationId xmlns:a16="http://schemas.microsoft.com/office/drawing/2014/main" id="{C047224B-058D-4AF5-8E8B-9544B6F8745B}"/>
            </a:ext>
          </a:extLst>
        </xdr:cNvPr>
        <xdr:cNvSpPr/>
      </xdr:nvSpPr>
      <xdr:spPr>
        <a:xfrm>
          <a:off x="20383500" y="108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25412</xdr:rowOff>
    </xdr:from>
    <xdr:to>
      <xdr:col>111</xdr:col>
      <xdr:colOff>177800</xdr:colOff>
      <xdr:row>63</xdr:row>
      <xdr:rowOff>120891</xdr:rowOff>
    </xdr:to>
    <xdr:cxnSp macro="">
      <xdr:nvCxnSpPr>
        <xdr:cNvPr id="613" name="直線コネクタ 612">
          <a:extLst>
            <a:ext uri="{FF2B5EF4-FFF2-40B4-BE49-F238E27FC236}">
              <a16:creationId xmlns:a16="http://schemas.microsoft.com/office/drawing/2014/main" id="{8AC63A6C-AB7C-42A8-8392-EF92BD6856B4}"/>
            </a:ext>
          </a:extLst>
        </xdr:cNvPr>
        <xdr:cNvCxnSpPr/>
      </xdr:nvCxnSpPr>
      <xdr:spPr>
        <a:xfrm flipV="1">
          <a:off x="20434300" y="10826762"/>
          <a:ext cx="8890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78283</xdr:rowOff>
    </xdr:from>
    <xdr:to>
      <xdr:col>102</xdr:col>
      <xdr:colOff>165100</xdr:colOff>
      <xdr:row>64</xdr:row>
      <xdr:rowOff>8433</xdr:rowOff>
    </xdr:to>
    <xdr:sp macro="" textlink="">
      <xdr:nvSpPr>
        <xdr:cNvPr id="614" name="楕円 613">
          <a:extLst>
            <a:ext uri="{FF2B5EF4-FFF2-40B4-BE49-F238E27FC236}">
              <a16:creationId xmlns:a16="http://schemas.microsoft.com/office/drawing/2014/main" id="{183DC209-2FB3-40F1-B6E5-8FE3546AB3D5}"/>
            </a:ext>
          </a:extLst>
        </xdr:cNvPr>
        <xdr:cNvSpPr/>
      </xdr:nvSpPr>
      <xdr:spPr>
        <a:xfrm>
          <a:off x="19494500" y="108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120891</xdr:rowOff>
    </xdr:from>
    <xdr:to>
      <xdr:col>107</xdr:col>
      <xdr:colOff>50800</xdr:colOff>
      <xdr:row>63</xdr:row>
      <xdr:rowOff>129083</xdr:rowOff>
    </xdr:to>
    <xdr:cxnSp macro="">
      <xdr:nvCxnSpPr>
        <xdr:cNvPr id="615" name="直線コネクタ 614">
          <a:extLst>
            <a:ext uri="{FF2B5EF4-FFF2-40B4-BE49-F238E27FC236}">
              <a16:creationId xmlns:a16="http://schemas.microsoft.com/office/drawing/2014/main" id="{AB1859EB-131F-4D6C-8DBA-3A6BD8386F2A}"/>
            </a:ext>
          </a:extLst>
        </xdr:cNvPr>
        <xdr:cNvCxnSpPr/>
      </xdr:nvCxnSpPr>
      <xdr:spPr>
        <a:xfrm flipV="1">
          <a:off x="19545300" y="10922241"/>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81521</xdr:rowOff>
    </xdr:from>
    <xdr:to>
      <xdr:col>98</xdr:col>
      <xdr:colOff>38100</xdr:colOff>
      <xdr:row>64</xdr:row>
      <xdr:rowOff>11671</xdr:rowOff>
    </xdr:to>
    <xdr:sp macro="" textlink="">
      <xdr:nvSpPr>
        <xdr:cNvPr id="616" name="楕円 615">
          <a:extLst>
            <a:ext uri="{FF2B5EF4-FFF2-40B4-BE49-F238E27FC236}">
              <a16:creationId xmlns:a16="http://schemas.microsoft.com/office/drawing/2014/main" id="{AFFFA626-ABB9-4AA6-BD06-1A04FD17091B}"/>
            </a:ext>
          </a:extLst>
        </xdr:cNvPr>
        <xdr:cNvSpPr/>
      </xdr:nvSpPr>
      <xdr:spPr>
        <a:xfrm>
          <a:off x="18605500" y="1088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129083</xdr:rowOff>
    </xdr:from>
    <xdr:to>
      <xdr:col>102</xdr:col>
      <xdr:colOff>114300</xdr:colOff>
      <xdr:row>63</xdr:row>
      <xdr:rowOff>132321</xdr:rowOff>
    </xdr:to>
    <xdr:cxnSp macro="">
      <xdr:nvCxnSpPr>
        <xdr:cNvPr id="617" name="直線コネクタ 616">
          <a:extLst>
            <a:ext uri="{FF2B5EF4-FFF2-40B4-BE49-F238E27FC236}">
              <a16:creationId xmlns:a16="http://schemas.microsoft.com/office/drawing/2014/main" id="{ADF8554A-97E7-45DC-8A40-43A936A5009E}"/>
            </a:ext>
          </a:extLst>
        </xdr:cNvPr>
        <xdr:cNvCxnSpPr/>
      </xdr:nvCxnSpPr>
      <xdr:spPr>
        <a:xfrm flipV="1">
          <a:off x="18656300" y="10930433"/>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30916</xdr:rowOff>
    </xdr:from>
    <xdr:ext cx="469744" cy="259045"/>
    <xdr:sp macro="" textlink="">
      <xdr:nvSpPr>
        <xdr:cNvPr id="618" name="n_1aveValue【学校施設】&#10;一人当たり面積">
          <a:extLst>
            <a:ext uri="{FF2B5EF4-FFF2-40B4-BE49-F238E27FC236}">
              <a16:creationId xmlns:a16="http://schemas.microsoft.com/office/drawing/2014/main" id="{D39AA877-887F-41A8-A883-4AFB6BC6ABE2}"/>
            </a:ext>
          </a:extLst>
        </xdr:cNvPr>
        <xdr:cNvSpPr txBox="1"/>
      </xdr:nvSpPr>
      <xdr:spPr>
        <a:xfrm>
          <a:off x="21075727" y="110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33164</xdr:rowOff>
    </xdr:from>
    <xdr:ext cx="469744" cy="259045"/>
    <xdr:sp macro="" textlink="">
      <xdr:nvSpPr>
        <xdr:cNvPr id="619" name="n_2aveValue【学校施設】&#10;一人当たり面積">
          <a:extLst>
            <a:ext uri="{FF2B5EF4-FFF2-40B4-BE49-F238E27FC236}">
              <a16:creationId xmlns:a16="http://schemas.microsoft.com/office/drawing/2014/main" id="{F86A5C54-7DC1-408B-9B68-8AE535F1F14B}"/>
            </a:ext>
          </a:extLst>
        </xdr:cNvPr>
        <xdr:cNvSpPr txBox="1"/>
      </xdr:nvSpPr>
      <xdr:spPr>
        <a:xfrm>
          <a:off x="20199427" y="1100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35374</xdr:rowOff>
    </xdr:from>
    <xdr:ext cx="469744" cy="259045"/>
    <xdr:sp macro="" textlink="">
      <xdr:nvSpPr>
        <xdr:cNvPr id="620" name="n_3aveValue【学校施設】&#10;一人当たり面積">
          <a:extLst>
            <a:ext uri="{FF2B5EF4-FFF2-40B4-BE49-F238E27FC236}">
              <a16:creationId xmlns:a16="http://schemas.microsoft.com/office/drawing/2014/main" id="{AB8BCC7A-5EFF-41FF-9753-EBCDC5DC9BFC}"/>
            </a:ext>
          </a:extLst>
        </xdr:cNvPr>
        <xdr:cNvSpPr txBox="1"/>
      </xdr:nvSpPr>
      <xdr:spPr>
        <a:xfrm>
          <a:off x="19310427" y="1100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34803</xdr:rowOff>
    </xdr:from>
    <xdr:ext cx="469744" cy="259045"/>
    <xdr:sp macro="" textlink="">
      <xdr:nvSpPr>
        <xdr:cNvPr id="621" name="n_4aveValue【学校施設】&#10;一人当たり面積">
          <a:extLst>
            <a:ext uri="{FF2B5EF4-FFF2-40B4-BE49-F238E27FC236}">
              <a16:creationId xmlns:a16="http://schemas.microsoft.com/office/drawing/2014/main" id="{FC51F2E5-8EDC-4ADA-A484-2F4C9ABBAAA8}"/>
            </a:ext>
          </a:extLst>
        </xdr:cNvPr>
        <xdr:cNvSpPr txBox="1"/>
      </xdr:nvSpPr>
      <xdr:spPr>
        <a:xfrm>
          <a:off x="18421427" y="1100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92739</xdr:rowOff>
    </xdr:from>
    <xdr:ext cx="469744" cy="259045"/>
    <xdr:sp macro="" textlink="">
      <xdr:nvSpPr>
        <xdr:cNvPr id="622" name="n_1mainValue【学校施設】&#10;一人当たり面積">
          <a:extLst>
            <a:ext uri="{FF2B5EF4-FFF2-40B4-BE49-F238E27FC236}">
              <a16:creationId xmlns:a16="http://schemas.microsoft.com/office/drawing/2014/main" id="{201F538E-E26A-472A-AD41-241AEB162DD3}"/>
            </a:ext>
          </a:extLst>
        </xdr:cNvPr>
        <xdr:cNvSpPr txBox="1"/>
      </xdr:nvSpPr>
      <xdr:spPr>
        <a:xfrm>
          <a:off x="21075727" y="1055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16768</xdr:rowOff>
    </xdr:from>
    <xdr:ext cx="469744" cy="259045"/>
    <xdr:sp macro="" textlink="">
      <xdr:nvSpPr>
        <xdr:cNvPr id="623" name="n_2mainValue【学校施設】&#10;一人当たり面積">
          <a:extLst>
            <a:ext uri="{FF2B5EF4-FFF2-40B4-BE49-F238E27FC236}">
              <a16:creationId xmlns:a16="http://schemas.microsoft.com/office/drawing/2014/main" id="{C08EA252-BD28-4318-AD2D-78FB733CEA50}"/>
            </a:ext>
          </a:extLst>
        </xdr:cNvPr>
        <xdr:cNvSpPr txBox="1"/>
      </xdr:nvSpPr>
      <xdr:spPr>
        <a:xfrm>
          <a:off x="20199427" y="1064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24960</xdr:rowOff>
    </xdr:from>
    <xdr:ext cx="469744" cy="259045"/>
    <xdr:sp macro="" textlink="">
      <xdr:nvSpPr>
        <xdr:cNvPr id="624" name="n_3mainValue【学校施設】&#10;一人当たり面積">
          <a:extLst>
            <a:ext uri="{FF2B5EF4-FFF2-40B4-BE49-F238E27FC236}">
              <a16:creationId xmlns:a16="http://schemas.microsoft.com/office/drawing/2014/main" id="{0029DE40-FEF4-4BF5-A9CE-01E000695AD8}"/>
            </a:ext>
          </a:extLst>
        </xdr:cNvPr>
        <xdr:cNvSpPr txBox="1"/>
      </xdr:nvSpPr>
      <xdr:spPr>
        <a:xfrm>
          <a:off x="19310427" y="1065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28198</xdr:rowOff>
    </xdr:from>
    <xdr:ext cx="469744" cy="259045"/>
    <xdr:sp macro="" textlink="">
      <xdr:nvSpPr>
        <xdr:cNvPr id="625" name="n_4mainValue【学校施設】&#10;一人当たり面積">
          <a:extLst>
            <a:ext uri="{FF2B5EF4-FFF2-40B4-BE49-F238E27FC236}">
              <a16:creationId xmlns:a16="http://schemas.microsoft.com/office/drawing/2014/main" id="{BE024A83-A352-432F-9916-0614486D0A6D}"/>
            </a:ext>
          </a:extLst>
        </xdr:cNvPr>
        <xdr:cNvSpPr txBox="1"/>
      </xdr:nvSpPr>
      <xdr:spPr>
        <a:xfrm>
          <a:off x="18421427" y="106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E570366B-345A-4C67-8E2A-6D348D7AAA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3DCEE59C-B457-48BD-B812-D7C37F8257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963B3E4-9C0A-4EDD-8F6C-4BA5B6322D2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545663FD-041D-4D35-B382-EA30EC8427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602E08FB-E83F-4446-B39B-9AFB83391E1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7A99620-9F61-43ED-BDEB-60ED4C8FE2C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530A4D27-4179-40A1-9791-C4D92D9B4B0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42B3E091-E2E6-40D5-B1A4-9A78C4DEDC9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4CF83BD5-A4C1-4B38-B327-F738A255FEF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684A995D-5FDD-4FC4-A046-888C83AFEC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705AFE10-98F1-46A7-8F6C-DC71338A84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A1744111-4EF0-4D19-9CEE-78ED2FF3BB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B5BC9BBB-7EF6-4CE9-B005-5F1D4038FEB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F3F9C69E-2FC8-4737-9F4F-6B2F6DF594E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DD79544A-C288-4FFB-8841-5CB5B7CCBF9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AB5960F6-18F9-4E85-8876-0FB70D084F1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51E535E5-E617-4A39-BC8C-4CD55938D4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DF546E4F-FB52-4310-8B48-190E2F32D5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4FAA2C32-C4F2-439D-AF74-44B450F2B04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755EC8D1-A100-49C2-9004-7DE597C0790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238AE965-49F4-497D-B266-48555521B8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62595F3E-0ECF-45C5-8D13-170AD880198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2D2F241-5F24-4C46-9D2F-8F1C0D5E30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5FFDAEB1-6A13-424A-B352-8373C1A21E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68CAE72C-AC61-4386-8467-D40EB9996C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3F87D99F-374C-405F-9302-25152C35A37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1F107568-03A9-42D5-B348-ABB40E402A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79AEDDCA-C931-4158-8464-B306559F064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454BC4DA-F1A2-4A3B-9BD9-E7662A9B1F5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E82D87D4-5B90-4147-83F3-B4F3C0C7906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306164DE-C4AB-41BA-8DF6-306C95919B7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B70A55A0-C077-41BA-AD7C-4D50A1B15E9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33852E33-8475-4100-97E6-7BB4BB78C2C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DC7B5C63-6CAC-4863-A785-7B4C36BC0BE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E38FD4ED-13B1-40C4-97AA-071CBBC39B3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4C139BC5-C183-47FA-9762-1D6922F5FFC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4193B511-C594-4342-9323-277F7EAEFC0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A5CF7086-2C3D-46F2-9A26-42160E9765F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C4599F67-B52F-4706-8B02-8C36B079A71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3F071BB1-7C53-4153-911B-4EC3A8AC15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1334BF5C-5D10-409A-979E-AB102187F75C}"/>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F1DA0C94-09EB-4B75-9AD8-4EC5159437C2}"/>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18A7B9FC-7FE7-4A17-AFF0-4CBD70A7B2CB}"/>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5844AE22-C002-4643-9818-41A5EA672305}"/>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AE6F5A14-D72D-4A6C-B188-5E7CD93806C9}"/>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FEE9CDD9-08A8-4484-B3B8-D13887D8DA42}"/>
            </a:ext>
          </a:extLst>
        </xdr:cNvPr>
        <xdr:cNvSpPr txBox="1"/>
      </xdr:nvSpPr>
      <xdr:spPr>
        <a:xfrm>
          <a:off x="16357600" y="1783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A768025A-50C9-4886-8E8A-6E0F736ADAD2}"/>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73" name="フローチャート: 判断 672">
          <a:extLst>
            <a:ext uri="{FF2B5EF4-FFF2-40B4-BE49-F238E27FC236}">
              <a16:creationId xmlns:a16="http://schemas.microsoft.com/office/drawing/2014/main" id="{31D3EEEF-DE41-4862-8188-1904AA8995FF}"/>
            </a:ext>
          </a:extLst>
        </xdr:cNvPr>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74" name="フローチャート: 判断 673">
          <a:extLst>
            <a:ext uri="{FF2B5EF4-FFF2-40B4-BE49-F238E27FC236}">
              <a16:creationId xmlns:a16="http://schemas.microsoft.com/office/drawing/2014/main" id="{0F915222-603C-43A3-BA44-B28C8080DFED}"/>
            </a:ext>
          </a:extLst>
        </xdr:cNvPr>
        <xdr:cNvSpPr/>
      </xdr:nvSpPr>
      <xdr:spPr>
        <a:xfrm>
          <a:off x="14541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2539</xdr:rowOff>
    </xdr:from>
    <xdr:to>
      <xdr:col>72</xdr:col>
      <xdr:colOff>38100</xdr:colOff>
      <xdr:row>105</xdr:row>
      <xdr:rowOff>104139</xdr:rowOff>
    </xdr:to>
    <xdr:sp macro="" textlink="">
      <xdr:nvSpPr>
        <xdr:cNvPr id="675" name="フローチャート: 判断 674">
          <a:extLst>
            <a:ext uri="{FF2B5EF4-FFF2-40B4-BE49-F238E27FC236}">
              <a16:creationId xmlns:a16="http://schemas.microsoft.com/office/drawing/2014/main" id="{538C8DEF-783B-4EE3-ACB2-AD45FE0FC90F}"/>
            </a:ext>
          </a:extLst>
        </xdr:cNvPr>
        <xdr:cNvSpPr/>
      </xdr:nvSpPr>
      <xdr:spPr>
        <a:xfrm>
          <a:off x="13652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156845</xdr:rowOff>
    </xdr:from>
    <xdr:to>
      <xdr:col>67</xdr:col>
      <xdr:colOff>101600</xdr:colOff>
      <xdr:row>105</xdr:row>
      <xdr:rowOff>86995</xdr:rowOff>
    </xdr:to>
    <xdr:sp macro="" textlink="">
      <xdr:nvSpPr>
        <xdr:cNvPr id="676" name="フローチャート: 判断 675">
          <a:extLst>
            <a:ext uri="{FF2B5EF4-FFF2-40B4-BE49-F238E27FC236}">
              <a16:creationId xmlns:a16="http://schemas.microsoft.com/office/drawing/2014/main" id="{4CE142FB-F5ED-47C3-B6E7-075CD4780B53}"/>
            </a:ext>
          </a:extLst>
        </xdr:cNvPr>
        <xdr:cNvSpPr/>
      </xdr:nvSpPr>
      <xdr:spPr>
        <a:xfrm>
          <a:off x="127635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1BCD096-E85F-44CE-9200-DDB6E0E1002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8C47886B-79B8-40D6-B363-1D2962B099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A844333-1559-47B6-9CBB-6F788E54C53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AB766BA-5504-4BC6-A116-03A7D93731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B15FE294-12E0-4DED-8C45-DA2CFADCE05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69214</xdr:rowOff>
    </xdr:from>
    <xdr:to>
      <xdr:col>85</xdr:col>
      <xdr:colOff>177800</xdr:colOff>
      <xdr:row>107</xdr:row>
      <xdr:rowOff>170814</xdr:rowOff>
    </xdr:to>
    <xdr:sp macro="" textlink="">
      <xdr:nvSpPr>
        <xdr:cNvPr id="682" name="楕円 681">
          <a:extLst>
            <a:ext uri="{FF2B5EF4-FFF2-40B4-BE49-F238E27FC236}">
              <a16:creationId xmlns:a16="http://schemas.microsoft.com/office/drawing/2014/main" id="{84431674-5EE2-4B66-B6F1-6D97CB951C69}"/>
            </a:ext>
          </a:extLst>
        </xdr:cNvPr>
        <xdr:cNvSpPr/>
      </xdr:nvSpPr>
      <xdr:spPr>
        <a:xfrm>
          <a:off x="162687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47641</xdr:rowOff>
    </xdr:from>
    <xdr:ext cx="405111" cy="259045"/>
    <xdr:sp macro="" textlink="">
      <xdr:nvSpPr>
        <xdr:cNvPr id="683" name="【公民館】&#10;有形固定資産減価償却率該当値テキスト">
          <a:extLst>
            <a:ext uri="{FF2B5EF4-FFF2-40B4-BE49-F238E27FC236}">
              <a16:creationId xmlns:a16="http://schemas.microsoft.com/office/drawing/2014/main" id="{38727056-3D23-412F-9765-B4F33DB081C2}"/>
            </a:ext>
          </a:extLst>
        </xdr:cNvPr>
        <xdr:cNvSpPr txBox="1"/>
      </xdr:nvSpPr>
      <xdr:spPr>
        <a:xfrm>
          <a:off x="16357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50164</xdr:rowOff>
    </xdr:from>
    <xdr:to>
      <xdr:col>81</xdr:col>
      <xdr:colOff>101600</xdr:colOff>
      <xdr:row>107</xdr:row>
      <xdr:rowOff>151764</xdr:rowOff>
    </xdr:to>
    <xdr:sp macro="" textlink="">
      <xdr:nvSpPr>
        <xdr:cNvPr id="684" name="楕円 683">
          <a:extLst>
            <a:ext uri="{FF2B5EF4-FFF2-40B4-BE49-F238E27FC236}">
              <a16:creationId xmlns:a16="http://schemas.microsoft.com/office/drawing/2014/main" id="{4333C2B5-B5D2-488E-8B0D-D1AEF2FD5312}"/>
            </a:ext>
          </a:extLst>
        </xdr:cNvPr>
        <xdr:cNvSpPr/>
      </xdr:nvSpPr>
      <xdr:spPr>
        <a:xfrm>
          <a:off x="15430500" y="183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100964</xdr:rowOff>
    </xdr:from>
    <xdr:to>
      <xdr:col>85</xdr:col>
      <xdr:colOff>127000</xdr:colOff>
      <xdr:row>107</xdr:row>
      <xdr:rowOff>120014</xdr:rowOff>
    </xdr:to>
    <xdr:cxnSp macro="">
      <xdr:nvCxnSpPr>
        <xdr:cNvPr id="685" name="直線コネクタ 684">
          <a:extLst>
            <a:ext uri="{FF2B5EF4-FFF2-40B4-BE49-F238E27FC236}">
              <a16:creationId xmlns:a16="http://schemas.microsoft.com/office/drawing/2014/main" id="{C2F33B9F-0B46-4843-8565-3266E5D65545}"/>
            </a:ext>
          </a:extLst>
        </xdr:cNvPr>
        <xdr:cNvCxnSpPr/>
      </xdr:nvCxnSpPr>
      <xdr:spPr>
        <a:xfrm>
          <a:off x="15481300" y="1844611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166370</xdr:rowOff>
    </xdr:from>
    <xdr:to>
      <xdr:col>76</xdr:col>
      <xdr:colOff>165100</xdr:colOff>
      <xdr:row>107</xdr:row>
      <xdr:rowOff>96520</xdr:rowOff>
    </xdr:to>
    <xdr:sp macro="" textlink="">
      <xdr:nvSpPr>
        <xdr:cNvPr id="686" name="楕円 685">
          <a:extLst>
            <a:ext uri="{FF2B5EF4-FFF2-40B4-BE49-F238E27FC236}">
              <a16:creationId xmlns:a16="http://schemas.microsoft.com/office/drawing/2014/main" id="{CE353D4C-32E0-498E-8818-121E44180EE3}"/>
            </a:ext>
          </a:extLst>
        </xdr:cNvPr>
        <xdr:cNvSpPr/>
      </xdr:nvSpPr>
      <xdr:spPr>
        <a:xfrm>
          <a:off x="14541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45720</xdr:rowOff>
    </xdr:from>
    <xdr:to>
      <xdr:col>81</xdr:col>
      <xdr:colOff>50800</xdr:colOff>
      <xdr:row>107</xdr:row>
      <xdr:rowOff>100964</xdr:rowOff>
    </xdr:to>
    <xdr:cxnSp macro="">
      <xdr:nvCxnSpPr>
        <xdr:cNvPr id="687" name="直線コネクタ 686">
          <a:extLst>
            <a:ext uri="{FF2B5EF4-FFF2-40B4-BE49-F238E27FC236}">
              <a16:creationId xmlns:a16="http://schemas.microsoft.com/office/drawing/2014/main" id="{2B6715E0-384C-4112-8036-0F2EDFD3A09E}"/>
            </a:ext>
          </a:extLst>
        </xdr:cNvPr>
        <xdr:cNvCxnSpPr/>
      </xdr:nvCxnSpPr>
      <xdr:spPr>
        <a:xfrm>
          <a:off x="14592300" y="183908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21589</xdr:rowOff>
    </xdr:from>
    <xdr:to>
      <xdr:col>72</xdr:col>
      <xdr:colOff>38100</xdr:colOff>
      <xdr:row>107</xdr:row>
      <xdr:rowOff>123189</xdr:rowOff>
    </xdr:to>
    <xdr:sp macro="" textlink="">
      <xdr:nvSpPr>
        <xdr:cNvPr id="688" name="楕円 687">
          <a:extLst>
            <a:ext uri="{FF2B5EF4-FFF2-40B4-BE49-F238E27FC236}">
              <a16:creationId xmlns:a16="http://schemas.microsoft.com/office/drawing/2014/main" id="{A039C6F6-46C4-4F46-A1E1-7FF203F96B1B}"/>
            </a:ext>
          </a:extLst>
        </xdr:cNvPr>
        <xdr:cNvSpPr/>
      </xdr:nvSpPr>
      <xdr:spPr>
        <a:xfrm>
          <a:off x="1365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45720</xdr:rowOff>
    </xdr:from>
    <xdr:to>
      <xdr:col>76</xdr:col>
      <xdr:colOff>114300</xdr:colOff>
      <xdr:row>107</xdr:row>
      <xdr:rowOff>72389</xdr:rowOff>
    </xdr:to>
    <xdr:cxnSp macro="">
      <xdr:nvCxnSpPr>
        <xdr:cNvPr id="689" name="直線コネクタ 688">
          <a:extLst>
            <a:ext uri="{FF2B5EF4-FFF2-40B4-BE49-F238E27FC236}">
              <a16:creationId xmlns:a16="http://schemas.microsoft.com/office/drawing/2014/main" id="{AF5D137B-2FA9-4726-BF95-F878D0122A35}"/>
            </a:ext>
          </a:extLst>
        </xdr:cNvPr>
        <xdr:cNvCxnSpPr/>
      </xdr:nvCxnSpPr>
      <xdr:spPr>
        <a:xfrm flipV="1">
          <a:off x="13703300" y="18390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137795</xdr:rowOff>
    </xdr:from>
    <xdr:to>
      <xdr:col>67</xdr:col>
      <xdr:colOff>101600</xdr:colOff>
      <xdr:row>107</xdr:row>
      <xdr:rowOff>67945</xdr:rowOff>
    </xdr:to>
    <xdr:sp macro="" textlink="">
      <xdr:nvSpPr>
        <xdr:cNvPr id="690" name="楕円 689">
          <a:extLst>
            <a:ext uri="{FF2B5EF4-FFF2-40B4-BE49-F238E27FC236}">
              <a16:creationId xmlns:a16="http://schemas.microsoft.com/office/drawing/2014/main" id="{B1B3EB1B-EE6D-4863-ABEE-7539A7197CDD}"/>
            </a:ext>
          </a:extLst>
        </xdr:cNvPr>
        <xdr:cNvSpPr/>
      </xdr:nvSpPr>
      <xdr:spPr>
        <a:xfrm>
          <a:off x="12763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17145</xdr:rowOff>
    </xdr:from>
    <xdr:to>
      <xdr:col>71</xdr:col>
      <xdr:colOff>177800</xdr:colOff>
      <xdr:row>107</xdr:row>
      <xdr:rowOff>72389</xdr:rowOff>
    </xdr:to>
    <xdr:cxnSp macro="">
      <xdr:nvCxnSpPr>
        <xdr:cNvPr id="691" name="直線コネクタ 690">
          <a:extLst>
            <a:ext uri="{FF2B5EF4-FFF2-40B4-BE49-F238E27FC236}">
              <a16:creationId xmlns:a16="http://schemas.microsoft.com/office/drawing/2014/main" id="{FFD0E595-18A2-4CEE-B674-68AE83885C2D}"/>
            </a:ext>
          </a:extLst>
        </xdr:cNvPr>
        <xdr:cNvCxnSpPr/>
      </xdr:nvCxnSpPr>
      <xdr:spPr>
        <a:xfrm>
          <a:off x="12814300" y="18362295"/>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2" name="n_1aveValue【公民館】&#10;有形固定資産減価償却率">
          <a:extLst>
            <a:ext uri="{FF2B5EF4-FFF2-40B4-BE49-F238E27FC236}">
              <a16:creationId xmlns:a16="http://schemas.microsoft.com/office/drawing/2014/main" id="{25F31751-B049-4536-9578-83E6628CFF98}"/>
            </a:ext>
          </a:extLst>
        </xdr:cNvPr>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153052</xdr:rowOff>
    </xdr:from>
    <xdr:ext cx="405111" cy="259045"/>
    <xdr:sp macro="" textlink="">
      <xdr:nvSpPr>
        <xdr:cNvPr id="693" name="n_2aveValue【公民館】&#10;有形固定資産減価償却率">
          <a:extLst>
            <a:ext uri="{FF2B5EF4-FFF2-40B4-BE49-F238E27FC236}">
              <a16:creationId xmlns:a16="http://schemas.microsoft.com/office/drawing/2014/main" id="{2877B625-BBB4-4BB8-B993-024934E209F9}"/>
            </a:ext>
          </a:extLst>
        </xdr:cNvPr>
        <xdr:cNvSpPr txBox="1"/>
      </xdr:nvSpPr>
      <xdr:spPr>
        <a:xfrm>
          <a:off x="14389744" y="1781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120666</xdr:rowOff>
    </xdr:from>
    <xdr:ext cx="405111" cy="259045"/>
    <xdr:sp macro="" textlink="">
      <xdr:nvSpPr>
        <xdr:cNvPr id="694" name="n_3aveValue【公民館】&#10;有形固定資産減価償却率">
          <a:extLst>
            <a:ext uri="{FF2B5EF4-FFF2-40B4-BE49-F238E27FC236}">
              <a16:creationId xmlns:a16="http://schemas.microsoft.com/office/drawing/2014/main" id="{FB39FCAE-BD01-4046-8A77-FADA0A4412D1}"/>
            </a:ext>
          </a:extLst>
        </xdr:cNvPr>
        <xdr:cNvSpPr txBox="1"/>
      </xdr:nvSpPr>
      <xdr:spPr>
        <a:xfrm>
          <a:off x="13500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103522</xdr:rowOff>
    </xdr:from>
    <xdr:ext cx="405111" cy="259045"/>
    <xdr:sp macro="" textlink="">
      <xdr:nvSpPr>
        <xdr:cNvPr id="695" name="n_4aveValue【公民館】&#10;有形固定資産減価償却率">
          <a:extLst>
            <a:ext uri="{FF2B5EF4-FFF2-40B4-BE49-F238E27FC236}">
              <a16:creationId xmlns:a16="http://schemas.microsoft.com/office/drawing/2014/main" id="{7DEA2051-0CC5-445F-92F0-34098F4BC595}"/>
            </a:ext>
          </a:extLst>
        </xdr:cNvPr>
        <xdr:cNvSpPr txBox="1"/>
      </xdr:nvSpPr>
      <xdr:spPr>
        <a:xfrm>
          <a:off x="12611744" y="177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142891</xdr:rowOff>
    </xdr:from>
    <xdr:ext cx="405111" cy="259045"/>
    <xdr:sp macro="" textlink="">
      <xdr:nvSpPr>
        <xdr:cNvPr id="696" name="n_1mainValue【公民館】&#10;有形固定資産減価償却率">
          <a:extLst>
            <a:ext uri="{FF2B5EF4-FFF2-40B4-BE49-F238E27FC236}">
              <a16:creationId xmlns:a16="http://schemas.microsoft.com/office/drawing/2014/main" id="{567B0CE5-C036-4BBA-8FC7-E50F3D000314}"/>
            </a:ext>
          </a:extLst>
        </xdr:cNvPr>
        <xdr:cNvSpPr txBox="1"/>
      </xdr:nvSpPr>
      <xdr:spPr>
        <a:xfrm>
          <a:off x="15266044" y="184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87647</xdr:rowOff>
    </xdr:from>
    <xdr:ext cx="405111" cy="259045"/>
    <xdr:sp macro="" textlink="">
      <xdr:nvSpPr>
        <xdr:cNvPr id="697" name="n_2mainValue【公民館】&#10;有形固定資産減価償却率">
          <a:extLst>
            <a:ext uri="{FF2B5EF4-FFF2-40B4-BE49-F238E27FC236}">
              <a16:creationId xmlns:a16="http://schemas.microsoft.com/office/drawing/2014/main" id="{1FF44871-1256-4EC2-A9FC-EA5AA5070962}"/>
            </a:ext>
          </a:extLst>
        </xdr:cNvPr>
        <xdr:cNvSpPr txBox="1"/>
      </xdr:nvSpPr>
      <xdr:spPr>
        <a:xfrm>
          <a:off x="14389744" y="184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114316</xdr:rowOff>
    </xdr:from>
    <xdr:ext cx="405111" cy="259045"/>
    <xdr:sp macro="" textlink="">
      <xdr:nvSpPr>
        <xdr:cNvPr id="698" name="n_3mainValue【公民館】&#10;有形固定資産減価償却率">
          <a:extLst>
            <a:ext uri="{FF2B5EF4-FFF2-40B4-BE49-F238E27FC236}">
              <a16:creationId xmlns:a16="http://schemas.microsoft.com/office/drawing/2014/main" id="{62012D8F-2028-4F25-A3E9-A9915E3363B9}"/>
            </a:ext>
          </a:extLst>
        </xdr:cNvPr>
        <xdr:cNvSpPr txBox="1"/>
      </xdr:nvSpPr>
      <xdr:spPr>
        <a:xfrm>
          <a:off x="13500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59072</xdr:rowOff>
    </xdr:from>
    <xdr:ext cx="405111" cy="259045"/>
    <xdr:sp macro="" textlink="">
      <xdr:nvSpPr>
        <xdr:cNvPr id="699" name="n_4mainValue【公民館】&#10;有形固定資産減価償却率">
          <a:extLst>
            <a:ext uri="{FF2B5EF4-FFF2-40B4-BE49-F238E27FC236}">
              <a16:creationId xmlns:a16="http://schemas.microsoft.com/office/drawing/2014/main" id="{5E86EF88-D0E6-4CE1-8282-333611704970}"/>
            </a:ext>
          </a:extLst>
        </xdr:cNvPr>
        <xdr:cNvSpPr txBox="1"/>
      </xdr:nvSpPr>
      <xdr:spPr>
        <a:xfrm>
          <a:off x="12611744"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77FED182-AC49-4C6D-A960-92C659DB5C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A36B9955-7A5D-4355-BBA1-9D6FCCF17C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1A6F2BA5-4981-472F-89E4-2476EBB780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6927825D-0D49-4DC9-9C6F-F4A5AB1391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7B1FAEB0-9E08-4F82-BAC7-E7BC1C7A35C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3FF03E4A-0D96-4188-8780-D9EE81608DE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651FE4FE-D24C-472B-BC03-E44D8ABFCAD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BE0983E5-CB7B-485D-BC33-C3BBA2BF9FA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BE2C7022-BD40-4544-9024-D2A412CD3B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88DA21D2-4182-4A20-9DB7-51AF462EBE4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A915D4A5-B212-457E-AAC9-F5572492781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94144BFB-2298-4569-B768-900E7D78D52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34FA5633-5913-4153-AFF7-0931E9ECDD1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B66C4A72-2BE1-4A6A-9B23-1FB200C4464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2C32DAC0-8CB4-487C-B783-D809A9CD43E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69248C5C-08BB-41C5-AE42-9C86C4DDB43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67378D36-445C-4E19-ACB1-AE9EFE1F95B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8B50C946-13FC-454A-9119-9DC45729C01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45B47B01-874E-496F-81C9-265A6A56A62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257B9B68-4475-4104-AEF2-CEC28B82DE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D311709B-2487-44AA-9F4E-F8C2D46E329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9927923D-0C6E-403C-993A-4E52DF9C3F11}"/>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A5604580-4D78-49EC-B7D8-896F0C09E5D4}"/>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72A1C3D6-7621-4EFA-A7F1-43E2A7F6E2CA}"/>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EBB74C54-D58C-4650-B776-BEB96FF85599}"/>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B092403D-628F-4EB5-B82D-25148AC97EE1}"/>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a:extLst>
            <a:ext uri="{FF2B5EF4-FFF2-40B4-BE49-F238E27FC236}">
              <a16:creationId xmlns:a16="http://schemas.microsoft.com/office/drawing/2014/main" id="{816E4E0A-55D4-4700-BB0D-6733C16B7105}"/>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156D584E-2CCA-44AF-9896-4C5DF6002D9A}"/>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63348</xdr:rowOff>
    </xdr:from>
    <xdr:to>
      <xdr:col>112</xdr:col>
      <xdr:colOff>38100</xdr:colOff>
      <xdr:row>107</xdr:row>
      <xdr:rowOff>164948</xdr:rowOff>
    </xdr:to>
    <xdr:sp macro="" textlink="">
      <xdr:nvSpPr>
        <xdr:cNvPr id="728" name="フローチャート: 判断 727">
          <a:extLst>
            <a:ext uri="{FF2B5EF4-FFF2-40B4-BE49-F238E27FC236}">
              <a16:creationId xmlns:a16="http://schemas.microsoft.com/office/drawing/2014/main" id="{BC766FE8-09FB-46FC-9BE5-9BD90057032C}"/>
            </a:ext>
          </a:extLst>
        </xdr:cNvPr>
        <xdr:cNvSpPr/>
      </xdr:nvSpPr>
      <xdr:spPr>
        <a:xfrm>
          <a:off x="21272500" y="18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29" name="フローチャート: 判断 728">
          <a:extLst>
            <a:ext uri="{FF2B5EF4-FFF2-40B4-BE49-F238E27FC236}">
              <a16:creationId xmlns:a16="http://schemas.microsoft.com/office/drawing/2014/main" id="{F3132445-2357-4F36-B3D9-A1BEDA67893C}"/>
            </a:ext>
          </a:extLst>
        </xdr:cNvPr>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59689</xdr:rowOff>
    </xdr:from>
    <xdr:to>
      <xdr:col>102</xdr:col>
      <xdr:colOff>165100</xdr:colOff>
      <xdr:row>107</xdr:row>
      <xdr:rowOff>161289</xdr:rowOff>
    </xdr:to>
    <xdr:sp macro="" textlink="">
      <xdr:nvSpPr>
        <xdr:cNvPr id="730" name="フローチャート: 判断 729">
          <a:extLst>
            <a:ext uri="{FF2B5EF4-FFF2-40B4-BE49-F238E27FC236}">
              <a16:creationId xmlns:a16="http://schemas.microsoft.com/office/drawing/2014/main" id="{4CCCCFAA-5C87-4285-A88F-097D364CFFB6}"/>
            </a:ext>
          </a:extLst>
        </xdr:cNvPr>
        <xdr:cNvSpPr/>
      </xdr:nvSpPr>
      <xdr:spPr>
        <a:xfrm>
          <a:off x="19494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61519</xdr:rowOff>
    </xdr:from>
    <xdr:to>
      <xdr:col>98</xdr:col>
      <xdr:colOff>38100</xdr:colOff>
      <xdr:row>107</xdr:row>
      <xdr:rowOff>163119</xdr:rowOff>
    </xdr:to>
    <xdr:sp macro="" textlink="">
      <xdr:nvSpPr>
        <xdr:cNvPr id="731" name="フローチャート: 判断 730">
          <a:extLst>
            <a:ext uri="{FF2B5EF4-FFF2-40B4-BE49-F238E27FC236}">
              <a16:creationId xmlns:a16="http://schemas.microsoft.com/office/drawing/2014/main" id="{5BA4481F-6699-459E-9FCB-1EA0AA59E63A}"/>
            </a:ext>
          </a:extLst>
        </xdr:cNvPr>
        <xdr:cNvSpPr/>
      </xdr:nvSpPr>
      <xdr:spPr>
        <a:xfrm>
          <a:off x="18605500" y="1840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420CC9D6-F35D-4E27-A8E9-E5254CD2E83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876EB4C-5093-48AD-836E-FF46E2905C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ABC7656-AE6E-4F30-8D52-688D79CD8F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DEFF4896-3185-43A2-8DEF-D76DB1D4F92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D1922527-8411-479C-A927-370BA854470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165303</xdr:rowOff>
    </xdr:from>
    <xdr:to>
      <xdr:col>116</xdr:col>
      <xdr:colOff>114300</xdr:colOff>
      <xdr:row>106</xdr:row>
      <xdr:rowOff>95453</xdr:rowOff>
    </xdr:to>
    <xdr:sp macro="" textlink="">
      <xdr:nvSpPr>
        <xdr:cNvPr id="737" name="楕円 736">
          <a:extLst>
            <a:ext uri="{FF2B5EF4-FFF2-40B4-BE49-F238E27FC236}">
              <a16:creationId xmlns:a16="http://schemas.microsoft.com/office/drawing/2014/main" id="{B6EC64B9-2F97-4C64-8324-584E9DFB7445}"/>
            </a:ext>
          </a:extLst>
        </xdr:cNvPr>
        <xdr:cNvSpPr/>
      </xdr:nvSpPr>
      <xdr:spPr>
        <a:xfrm>
          <a:off x="22110700" y="1816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16730</xdr:rowOff>
    </xdr:from>
    <xdr:ext cx="469744" cy="259045"/>
    <xdr:sp macro="" textlink="">
      <xdr:nvSpPr>
        <xdr:cNvPr id="738" name="【公民館】&#10;一人当たり面積該当値テキスト">
          <a:extLst>
            <a:ext uri="{FF2B5EF4-FFF2-40B4-BE49-F238E27FC236}">
              <a16:creationId xmlns:a16="http://schemas.microsoft.com/office/drawing/2014/main" id="{D7C3D300-C308-47F0-861B-86B40815626F}"/>
            </a:ext>
          </a:extLst>
        </xdr:cNvPr>
        <xdr:cNvSpPr txBox="1"/>
      </xdr:nvSpPr>
      <xdr:spPr>
        <a:xfrm>
          <a:off x="22199600" y="180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6198</xdr:rowOff>
    </xdr:from>
    <xdr:to>
      <xdr:col>112</xdr:col>
      <xdr:colOff>38100</xdr:colOff>
      <xdr:row>106</xdr:row>
      <xdr:rowOff>107798</xdr:rowOff>
    </xdr:to>
    <xdr:sp macro="" textlink="">
      <xdr:nvSpPr>
        <xdr:cNvPr id="739" name="楕円 738">
          <a:extLst>
            <a:ext uri="{FF2B5EF4-FFF2-40B4-BE49-F238E27FC236}">
              <a16:creationId xmlns:a16="http://schemas.microsoft.com/office/drawing/2014/main" id="{7270A4F0-C1BB-4056-B805-7513AEF04070}"/>
            </a:ext>
          </a:extLst>
        </xdr:cNvPr>
        <xdr:cNvSpPr/>
      </xdr:nvSpPr>
      <xdr:spPr>
        <a:xfrm>
          <a:off x="21272500" y="1817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44653</xdr:rowOff>
    </xdr:from>
    <xdr:to>
      <xdr:col>116</xdr:col>
      <xdr:colOff>63500</xdr:colOff>
      <xdr:row>106</xdr:row>
      <xdr:rowOff>56998</xdr:rowOff>
    </xdr:to>
    <xdr:cxnSp macro="">
      <xdr:nvCxnSpPr>
        <xdr:cNvPr id="740" name="直線コネクタ 739">
          <a:extLst>
            <a:ext uri="{FF2B5EF4-FFF2-40B4-BE49-F238E27FC236}">
              <a16:creationId xmlns:a16="http://schemas.microsoft.com/office/drawing/2014/main" id="{53E96877-32DF-4279-9840-2976A95B2B69}"/>
            </a:ext>
          </a:extLst>
        </xdr:cNvPr>
        <xdr:cNvCxnSpPr/>
      </xdr:nvCxnSpPr>
      <xdr:spPr>
        <a:xfrm flipV="1">
          <a:off x="21323300" y="18218353"/>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18084</xdr:rowOff>
    </xdr:from>
    <xdr:to>
      <xdr:col>107</xdr:col>
      <xdr:colOff>101600</xdr:colOff>
      <xdr:row>106</xdr:row>
      <xdr:rowOff>119684</xdr:rowOff>
    </xdr:to>
    <xdr:sp macro="" textlink="">
      <xdr:nvSpPr>
        <xdr:cNvPr id="741" name="楕円 740">
          <a:extLst>
            <a:ext uri="{FF2B5EF4-FFF2-40B4-BE49-F238E27FC236}">
              <a16:creationId xmlns:a16="http://schemas.microsoft.com/office/drawing/2014/main" id="{DF24A949-7EBD-480C-87E8-ADC4F50C869B}"/>
            </a:ext>
          </a:extLst>
        </xdr:cNvPr>
        <xdr:cNvSpPr/>
      </xdr:nvSpPr>
      <xdr:spPr>
        <a:xfrm>
          <a:off x="20383500" y="18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56998</xdr:rowOff>
    </xdr:from>
    <xdr:to>
      <xdr:col>111</xdr:col>
      <xdr:colOff>177800</xdr:colOff>
      <xdr:row>106</xdr:row>
      <xdr:rowOff>68884</xdr:rowOff>
    </xdr:to>
    <xdr:cxnSp macro="">
      <xdr:nvCxnSpPr>
        <xdr:cNvPr id="742" name="直線コネクタ 741">
          <a:extLst>
            <a:ext uri="{FF2B5EF4-FFF2-40B4-BE49-F238E27FC236}">
              <a16:creationId xmlns:a16="http://schemas.microsoft.com/office/drawing/2014/main" id="{7869304D-6C21-48D5-A573-E5D3909E56C7}"/>
            </a:ext>
          </a:extLst>
        </xdr:cNvPr>
        <xdr:cNvCxnSpPr/>
      </xdr:nvCxnSpPr>
      <xdr:spPr>
        <a:xfrm flipV="1">
          <a:off x="20434300" y="18230698"/>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29514</xdr:rowOff>
    </xdr:from>
    <xdr:to>
      <xdr:col>102</xdr:col>
      <xdr:colOff>165100</xdr:colOff>
      <xdr:row>106</xdr:row>
      <xdr:rowOff>131114</xdr:rowOff>
    </xdr:to>
    <xdr:sp macro="" textlink="">
      <xdr:nvSpPr>
        <xdr:cNvPr id="743" name="楕円 742">
          <a:extLst>
            <a:ext uri="{FF2B5EF4-FFF2-40B4-BE49-F238E27FC236}">
              <a16:creationId xmlns:a16="http://schemas.microsoft.com/office/drawing/2014/main" id="{AEEBFED9-6374-4ADE-A9BD-66F3380917AF}"/>
            </a:ext>
          </a:extLst>
        </xdr:cNvPr>
        <xdr:cNvSpPr/>
      </xdr:nvSpPr>
      <xdr:spPr>
        <a:xfrm>
          <a:off x="19494500" y="18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68884</xdr:rowOff>
    </xdr:from>
    <xdr:to>
      <xdr:col>107</xdr:col>
      <xdr:colOff>50800</xdr:colOff>
      <xdr:row>106</xdr:row>
      <xdr:rowOff>80314</xdr:rowOff>
    </xdr:to>
    <xdr:cxnSp macro="">
      <xdr:nvCxnSpPr>
        <xdr:cNvPr id="744" name="直線コネクタ 743">
          <a:extLst>
            <a:ext uri="{FF2B5EF4-FFF2-40B4-BE49-F238E27FC236}">
              <a16:creationId xmlns:a16="http://schemas.microsoft.com/office/drawing/2014/main" id="{F2920C61-953B-456F-89F0-C6696290D9EB}"/>
            </a:ext>
          </a:extLst>
        </xdr:cNvPr>
        <xdr:cNvCxnSpPr/>
      </xdr:nvCxnSpPr>
      <xdr:spPr>
        <a:xfrm flipV="1">
          <a:off x="19545300" y="182425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39115</xdr:rowOff>
    </xdr:from>
    <xdr:to>
      <xdr:col>98</xdr:col>
      <xdr:colOff>38100</xdr:colOff>
      <xdr:row>106</xdr:row>
      <xdr:rowOff>140715</xdr:rowOff>
    </xdr:to>
    <xdr:sp macro="" textlink="">
      <xdr:nvSpPr>
        <xdr:cNvPr id="745" name="楕円 744">
          <a:extLst>
            <a:ext uri="{FF2B5EF4-FFF2-40B4-BE49-F238E27FC236}">
              <a16:creationId xmlns:a16="http://schemas.microsoft.com/office/drawing/2014/main" id="{167D36A7-B7F3-4EA4-BFD0-190A3CCC25C0}"/>
            </a:ext>
          </a:extLst>
        </xdr:cNvPr>
        <xdr:cNvSpPr/>
      </xdr:nvSpPr>
      <xdr:spPr>
        <a:xfrm>
          <a:off x="18605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80314</xdr:rowOff>
    </xdr:from>
    <xdr:to>
      <xdr:col>102</xdr:col>
      <xdr:colOff>114300</xdr:colOff>
      <xdr:row>106</xdr:row>
      <xdr:rowOff>89915</xdr:rowOff>
    </xdr:to>
    <xdr:cxnSp macro="">
      <xdr:nvCxnSpPr>
        <xdr:cNvPr id="746" name="直線コネクタ 745">
          <a:extLst>
            <a:ext uri="{FF2B5EF4-FFF2-40B4-BE49-F238E27FC236}">
              <a16:creationId xmlns:a16="http://schemas.microsoft.com/office/drawing/2014/main" id="{66E360E1-841B-4960-80FF-D487E371F585}"/>
            </a:ext>
          </a:extLst>
        </xdr:cNvPr>
        <xdr:cNvCxnSpPr/>
      </xdr:nvCxnSpPr>
      <xdr:spPr>
        <a:xfrm flipV="1">
          <a:off x="18656300" y="1825401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156075</xdr:rowOff>
    </xdr:from>
    <xdr:ext cx="469744" cy="259045"/>
    <xdr:sp macro="" textlink="">
      <xdr:nvSpPr>
        <xdr:cNvPr id="747" name="n_1aveValue【公民館】&#10;一人当たり面積">
          <a:extLst>
            <a:ext uri="{FF2B5EF4-FFF2-40B4-BE49-F238E27FC236}">
              <a16:creationId xmlns:a16="http://schemas.microsoft.com/office/drawing/2014/main" id="{495BD501-01F2-4D40-89AF-DAD647F225FA}"/>
            </a:ext>
          </a:extLst>
        </xdr:cNvPr>
        <xdr:cNvSpPr txBox="1"/>
      </xdr:nvSpPr>
      <xdr:spPr>
        <a:xfrm>
          <a:off x="21075727" y="1850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48" name="n_2aveValue【公民館】&#10;一人当たり面積">
          <a:extLst>
            <a:ext uri="{FF2B5EF4-FFF2-40B4-BE49-F238E27FC236}">
              <a16:creationId xmlns:a16="http://schemas.microsoft.com/office/drawing/2014/main" id="{DC878E74-680A-4FE8-A8A7-0EAC468FAD94}"/>
            </a:ext>
          </a:extLst>
        </xdr:cNvPr>
        <xdr:cNvSpPr txBox="1"/>
      </xdr:nvSpPr>
      <xdr:spPr>
        <a:xfrm>
          <a:off x="20199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152416</xdr:rowOff>
    </xdr:from>
    <xdr:ext cx="469744" cy="259045"/>
    <xdr:sp macro="" textlink="">
      <xdr:nvSpPr>
        <xdr:cNvPr id="749" name="n_3aveValue【公民館】&#10;一人当たり面積">
          <a:extLst>
            <a:ext uri="{FF2B5EF4-FFF2-40B4-BE49-F238E27FC236}">
              <a16:creationId xmlns:a16="http://schemas.microsoft.com/office/drawing/2014/main" id="{070BCCAE-19FC-473C-AF4D-50DD20DA4362}"/>
            </a:ext>
          </a:extLst>
        </xdr:cNvPr>
        <xdr:cNvSpPr txBox="1"/>
      </xdr:nvSpPr>
      <xdr:spPr>
        <a:xfrm>
          <a:off x="19310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154246</xdr:rowOff>
    </xdr:from>
    <xdr:ext cx="469744" cy="259045"/>
    <xdr:sp macro="" textlink="">
      <xdr:nvSpPr>
        <xdr:cNvPr id="750" name="n_4aveValue【公民館】&#10;一人当たり面積">
          <a:extLst>
            <a:ext uri="{FF2B5EF4-FFF2-40B4-BE49-F238E27FC236}">
              <a16:creationId xmlns:a16="http://schemas.microsoft.com/office/drawing/2014/main" id="{B5E02799-124C-4BFE-AC82-D7A8AA1DC004}"/>
            </a:ext>
          </a:extLst>
        </xdr:cNvPr>
        <xdr:cNvSpPr txBox="1"/>
      </xdr:nvSpPr>
      <xdr:spPr>
        <a:xfrm>
          <a:off x="18421427" y="1849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124325</xdr:rowOff>
    </xdr:from>
    <xdr:ext cx="469744" cy="259045"/>
    <xdr:sp macro="" textlink="">
      <xdr:nvSpPr>
        <xdr:cNvPr id="751" name="n_1mainValue【公民館】&#10;一人当たり面積">
          <a:extLst>
            <a:ext uri="{FF2B5EF4-FFF2-40B4-BE49-F238E27FC236}">
              <a16:creationId xmlns:a16="http://schemas.microsoft.com/office/drawing/2014/main" id="{3D621FC6-C074-4EF7-8787-9C6E435447A5}"/>
            </a:ext>
          </a:extLst>
        </xdr:cNvPr>
        <xdr:cNvSpPr txBox="1"/>
      </xdr:nvSpPr>
      <xdr:spPr>
        <a:xfrm>
          <a:off x="21075727" y="1795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136211</xdr:rowOff>
    </xdr:from>
    <xdr:ext cx="469744" cy="259045"/>
    <xdr:sp macro="" textlink="">
      <xdr:nvSpPr>
        <xdr:cNvPr id="752" name="n_2mainValue【公民館】&#10;一人当たり面積">
          <a:extLst>
            <a:ext uri="{FF2B5EF4-FFF2-40B4-BE49-F238E27FC236}">
              <a16:creationId xmlns:a16="http://schemas.microsoft.com/office/drawing/2014/main" id="{9A5EF63B-EAFF-41D5-9341-36BE9431F2D3}"/>
            </a:ext>
          </a:extLst>
        </xdr:cNvPr>
        <xdr:cNvSpPr txBox="1"/>
      </xdr:nvSpPr>
      <xdr:spPr>
        <a:xfrm>
          <a:off x="20199427" y="1796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147641</xdr:rowOff>
    </xdr:from>
    <xdr:ext cx="469744" cy="259045"/>
    <xdr:sp macro="" textlink="">
      <xdr:nvSpPr>
        <xdr:cNvPr id="753" name="n_3mainValue【公民館】&#10;一人当たり面積">
          <a:extLst>
            <a:ext uri="{FF2B5EF4-FFF2-40B4-BE49-F238E27FC236}">
              <a16:creationId xmlns:a16="http://schemas.microsoft.com/office/drawing/2014/main" id="{4526325D-0BDC-4162-8493-419622A08F4D}"/>
            </a:ext>
          </a:extLst>
        </xdr:cNvPr>
        <xdr:cNvSpPr txBox="1"/>
      </xdr:nvSpPr>
      <xdr:spPr>
        <a:xfrm>
          <a:off x="193104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157242</xdr:rowOff>
    </xdr:from>
    <xdr:ext cx="469744" cy="259045"/>
    <xdr:sp macro="" textlink="">
      <xdr:nvSpPr>
        <xdr:cNvPr id="754" name="n_4mainValue【公民館】&#10;一人当たり面積">
          <a:extLst>
            <a:ext uri="{FF2B5EF4-FFF2-40B4-BE49-F238E27FC236}">
              <a16:creationId xmlns:a16="http://schemas.microsoft.com/office/drawing/2014/main" id="{825F0044-9C5D-4B34-9BF1-D514C26BB939}"/>
            </a:ext>
          </a:extLst>
        </xdr:cNvPr>
        <xdr:cNvSpPr txBox="1"/>
      </xdr:nvSpPr>
      <xdr:spPr>
        <a:xfrm>
          <a:off x="18421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97BD73B3-460A-4B08-9071-3FB4BBB5CA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3FB3267D-3BC2-4387-8C41-AF7BAF89EB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296AFBA-89AD-4388-88A1-090EEA259E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阿賀町の面積は</a:t>
          </a:r>
          <a:r>
            <a:rPr kumimoji="1" lang="en-US" altLang="ja-JP" sz="1300">
              <a:latin typeface="ＭＳ Ｐゴシック" panose="020B0600070205080204" pitchFamily="50" charset="-128"/>
              <a:ea typeface="ＭＳ Ｐゴシック" panose="020B0600070205080204" pitchFamily="50" charset="-128"/>
            </a:rPr>
            <a:t>952.89K</a:t>
          </a:r>
          <a:r>
            <a:rPr kumimoji="1" lang="ja-JP" altLang="en-US" sz="1300">
              <a:latin typeface="ＭＳ Ｐゴシック" panose="020B0600070205080204" pitchFamily="50" charset="-128"/>
              <a:ea typeface="ＭＳ Ｐゴシック" panose="020B0600070205080204" pitchFamily="50" charset="-128"/>
            </a:rPr>
            <a:t>ｍと新潟県の面積の約</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を占めており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市町村のうち</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番目に面積が広い自治体であるが、人口は</a:t>
          </a:r>
          <a:r>
            <a:rPr kumimoji="1" lang="en-US" altLang="ja-JP" sz="1300">
              <a:latin typeface="ＭＳ Ｐゴシック" panose="020B0600070205080204" pitchFamily="50" charset="-128"/>
              <a:ea typeface="ＭＳ Ｐゴシック" panose="020B0600070205080204" pitchFamily="50" charset="-128"/>
            </a:rPr>
            <a:t>9,965</a:t>
          </a:r>
          <a:r>
            <a:rPr kumimoji="1" lang="ja-JP" altLang="en-US" sz="1300">
              <a:latin typeface="ＭＳ Ｐゴシック" panose="020B0600070205080204" pitchFamily="50" charset="-128"/>
              <a:ea typeface="ＭＳ Ｐゴシック" panose="020B0600070205080204" pitchFamily="50" charset="-128"/>
            </a:rPr>
            <a:t>人（令和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であり、人口減少が顕著である。そのため、広大な地域を結ぶ道路、橋りょう、トンネル等のインフラ施設や学校施設等の一人当たり面積は類似団体内平均値と比べ高い数値となっている。地域住民の生活に欠かすことができない道路等のインフラ施設の維持管理費が町の財政を圧迫しており、今後も修繕や更新費用の増加が見込まれる。　　</a:t>
          </a:r>
        </a:p>
        <a:p>
          <a:r>
            <a:rPr kumimoji="1" lang="ja-JP" altLang="en-US" sz="1300">
              <a:latin typeface="ＭＳ Ｐゴシック" panose="020B0600070205080204" pitchFamily="50" charset="-128"/>
              <a:ea typeface="ＭＳ Ｐゴシック" panose="020B0600070205080204" pitchFamily="50" charset="-128"/>
            </a:rPr>
            <a:t>少子化による統合で、保育園は３施設、小学校は３施設であるが、人口減少は今後も進むことが予想されるため、１人当たりの面積は更に上昇すると見込まれる。また、遊休施設の増加が見込まれるため、施設の有効活用や売却、除却等、適正な管理が求められている。　</a:t>
          </a:r>
        </a:p>
        <a:p>
          <a:r>
            <a:rPr kumimoji="1" lang="ja-JP" altLang="en-US" sz="1300">
              <a:latin typeface="ＭＳ Ｐゴシック" panose="020B0600070205080204" pitchFamily="50" charset="-128"/>
              <a:ea typeface="ＭＳ Ｐゴシック" panose="020B0600070205080204" pitchFamily="50" charset="-128"/>
            </a:rPr>
            <a:t>有形固定資産償却率は類似団体内平均より高い施設が多く、老朽化していることが推測される。　道路、橋りょうについては定期的に点検を行い、更新整備を行っているため、類似団体の平均値程度の数値となっている。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A12580D-D2FF-46E3-AFD8-17FE0DA2569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9EA938-D0CF-49D5-8F64-99E2A84C76A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AD1A767-E6F9-491F-9C9D-EEE3B941D92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B85FF1D-7C82-47E1-93A3-E223DE03809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43B9C97-0B69-4FD3-9B89-82C69BC76A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D15024-C4FC-4A77-A472-4CDB0219997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803130E-EFB6-4724-B6EF-2E00DB3460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75AD9E-8D02-4255-A76F-ACBE08A225D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9121F1F-8D3F-4A0D-B973-B94301E176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FA347B-C68C-47A5-9BC5-9D650FAAF70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C9B33A-17D7-4BBC-80CA-077FD3CE90A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1980D6F-0165-429F-81A6-96A087D102D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5D67B5-A52F-4096-BA71-2737D2AFBD3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03FAC8-ADB9-4D9E-923B-81353AFB659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31EF11B-46CF-4997-B135-818B192411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2586BA-97F9-48FA-B1C4-E666F6FCC11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BBA4E8-F9D8-4225-A415-CFC285E446F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3883B03-0F1F-421D-9407-663F9A097C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0B15F49-6610-46E4-8E19-1FCB712C8A8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6C28B88-9BE4-4EEE-A208-119ADD9951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63386A3-69B3-47B7-9264-C1CB9B15239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79CC66E-1665-4DB6-969F-8F6862CCF7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8028EE6-A4FB-4F67-AB8A-EE809AF156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BC99C5-19F2-40EE-82BD-0FC588BAF87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81CC58-9B8F-45DF-A20A-72076E187A4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B91429-E4D1-4FEB-A3CD-1821D77DC35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C5FDDC-E203-4802-AC49-AEF65DAFE43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EBACDB-E772-424D-B90C-ED4FDF1F60B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D307B76-EDF9-4E3C-9517-E07CF7AF2E6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BEDD77C-7DD2-4930-BB85-EF512C657F5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8409093-BE9B-4698-9F65-C7DB71EF155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83A187-28C2-4E25-A456-F1B23D187E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E9A2AC-429D-4113-AA69-B6B730D818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97EDBB-DB02-43D7-9C71-0FC766D743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640FCC-4DF3-4C54-9DA1-1F6B5B97DB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4B3154-3284-4A71-AA62-2C7B00E6DF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17F495A-805A-4ACE-9CAC-1DE2D164FE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88B6478-939C-4F2C-BB20-468BB8BF04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2258C0-EB41-4562-8FF8-39D03E1362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B201B43-860E-46B4-835D-E3CBDC8337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2DB8FB6-3260-45A1-A122-FA07D9BE720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BE69DDA-FB42-4739-96FE-B47B8C9385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9F42494-F270-42EA-BC95-234BF14B389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89C2B60-11BE-429C-A5DE-1ADB53C6D4F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A06B974-0DB9-43E1-ADA1-AE13E55DFEB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A1CCDA2B-307F-418F-8119-9F5309C0AA7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42A496F-8C07-4448-B89C-176127913EA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A5F15E8-1640-4872-85A6-32A47D70F57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C61C93-B5E1-4277-8ABB-EC3BC6FBCC1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FE0ED1C-AB69-4B6E-AC3F-EC60537EF22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B87A7B5-57AB-400B-BC54-8F633EF674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75EC1E1-58F7-404E-83BA-D19B418B9E2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3EB4917-5404-43D4-AC73-B731E7AD652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1B267E2-1978-4A9D-B1E0-D8528C6D877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B11110-CBE9-48D6-A3FD-021E45B5B4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25BF8D5-9387-443C-9EBD-07B6F0F4EEB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1D872C9B-81CD-4C89-BAA2-20D658341229}"/>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977483B5-6097-41E5-89AD-F3F9CCAED192}"/>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C16A48C0-446A-4E65-BB8C-7728B111F2EC}"/>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5A22F0C9-4B82-4704-8A7B-097F89511667}"/>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8A1561D-CD5F-49D0-B142-856E122496F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24CC0679-D2C2-4E45-8C8C-6B338A05274B}"/>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2AD2E75A-241B-4506-A797-F06F162ABE0B}"/>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139700</xdr:rowOff>
    </xdr:from>
    <xdr:to>
      <xdr:col>20</xdr:col>
      <xdr:colOff>38100</xdr:colOff>
      <xdr:row>37</xdr:row>
      <xdr:rowOff>69850</xdr:rowOff>
    </xdr:to>
    <xdr:sp macro="" textlink="">
      <xdr:nvSpPr>
        <xdr:cNvPr id="65" name="フローチャート: 判断 64">
          <a:extLst>
            <a:ext uri="{FF2B5EF4-FFF2-40B4-BE49-F238E27FC236}">
              <a16:creationId xmlns:a16="http://schemas.microsoft.com/office/drawing/2014/main" id="{A1EEDCA6-C951-4830-9A6F-BBC565892CA3}"/>
            </a:ext>
          </a:extLst>
        </xdr:cNvPr>
        <xdr:cNvSpPr/>
      </xdr:nvSpPr>
      <xdr:spPr>
        <a:xfrm>
          <a:off x="3746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126637</xdr:rowOff>
    </xdr:from>
    <xdr:to>
      <xdr:col>15</xdr:col>
      <xdr:colOff>101600</xdr:colOff>
      <xdr:row>37</xdr:row>
      <xdr:rowOff>56787</xdr:rowOff>
    </xdr:to>
    <xdr:sp macro="" textlink="">
      <xdr:nvSpPr>
        <xdr:cNvPr id="66" name="フローチャート: 判断 65">
          <a:extLst>
            <a:ext uri="{FF2B5EF4-FFF2-40B4-BE49-F238E27FC236}">
              <a16:creationId xmlns:a16="http://schemas.microsoft.com/office/drawing/2014/main" id="{77C49E21-E3A5-433E-A995-FC31529EF5B6}"/>
            </a:ext>
          </a:extLst>
        </xdr:cNvPr>
        <xdr:cNvSpPr/>
      </xdr:nvSpPr>
      <xdr:spPr>
        <a:xfrm>
          <a:off x="2857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79284</xdr:rowOff>
    </xdr:from>
    <xdr:to>
      <xdr:col>10</xdr:col>
      <xdr:colOff>165100</xdr:colOff>
      <xdr:row>37</xdr:row>
      <xdr:rowOff>9434</xdr:rowOff>
    </xdr:to>
    <xdr:sp macro="" textlink="">
      <xdr:nvSpPr>
        <xdr:cNvPr id="67" name="フローチャート: 判断 66">
          <a:extLst>
            <a:ext uri="{FF2B5EF4-FFF2-40B4-BE49-F238E27FC236}">
              <a16:creationId xmlns:a16="http://schemas.microsoft.com/office/drawing/2014/main" id="{FE195E70-02AA-4132-A6C6-1EFF246244ED}"/>
            </a:ext>
          </a:extLst>
        </xdr:cNvPr>
        <xdr:cNvSpPr/>
      </xdr:nvSpPr>
      <xdr:spPr>
        <a:xfrm>
          <a:off x="1968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xdr:rowOff>
    </xdr:from>
    <xdr:to>
      <xdr:col>6</xdr:col>
      <xdr:colOff>38100</xdr:colOff>
      <xdr:row>36</xdr:row>
      <xdr:rowOff>112304</xdr:rowOff>
    </xdr:to>
    <xdr:sp macro="" textlink="">
      <xdr:nvSpPr>
        <xdr:cNvPr id="68" name="フローチャート: 判断 67">
          <a:extLst>
            <a:ext uri="{FF2B5EF4-FFF2-40B4-BE49-F238E27FC236}">
              <a16:creationId xmlns:a16="http://schemas.microsoft.com/office/drawing/2014/main" id="{6248362A-3026-4109-8C65-C91E211225FF}"/>
            </a:ext>
          </a:extLst>
        </xdr:cNvPr>
        <xdr:cNvSpPr/>
      </xdr:nvSpPr>
      <xdr:spPr>
        <a:xfrm>
          <a:off x="1079500" y="618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59266F5-7F0A-438A-AC30-21A6F1B4652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0CD330-953C-4388-9DCB-C6821B734E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744F4A-6070-40B2-AAB4-37AE38241F9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C4E3693-427D-4D45-8AA0-735B507A94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B48538D-BFF7-493F-AF4B-E8DE5509840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160927</xdr:rowOff>
    </xdr:from>
    <xdr:to>
      <xdr:col>24</xdr:col>
      <xdr:colOff>114300</xdr:colOff>
      <xdr:row>41</xdr:row>
      <xdr:rowOff>91077</xdr:rowOff>
    </xdr:to>
    <xdr:sp macro="" textlink="">
      <xdr:nvSpPr>
        <xdr:cNvPr id="74" name="楕円 73">
          <a:extLst>
            <a:ext uri="{FF2B5EF4-FFF2-40B4-BE49-F238E27FC236}">
              <a16:creationId xmlns:a16="http://schemas.microsoft.com/office/drawing/2014/main" id="{3944F541-67CF-4BA7-A5AF-327832A6F555}"/>
            </a:ext>
          </a:extLst>
        </xdr:cNvPr>
        <xdr:cNvSpPr/>
      </xdr:nvSpPr>
      <xdr:spPr>
        <a:xfrm>
          <a:off x="45847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75854</xdr:rowOff>
    </xdr:from>
    <xdr:ext cx="405111" cy="259045"/>
    <xdr:sp macro="" textlink="">
      <xdr:nvSpPr>
        <xdr:cNvPr id="75" name="【図書館】&#10;有形固定資産減価償却率該当値テキスト">
          <a:extLst>
            <a:ext uri="{FF2B5EF4-FFF2-40B4-BE49-F238E27FC236}">
              <a16:creationId xmlns:a16="http://schemas.microsoft.com/office/drawing/2014/main" id="{F6F63B83-0D10-4D9C-8A8A-523343C6BEF2}"/>
            </a:ext>
          </a:extLst>
        </xdr:cNvPr>
        <xdr:cNvSpPr txBox="1"/>
      </xdr:nvSpPr>
      <xdr:spPr>
        <a:xfrm>
          <a:off x="4673600" y="6933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a:extLst>
            <a:ext uri="{FF2B5EF4-FFF2-40B4-BE49-F238E27FC236}">
              <a16:creationId xmlns:a16="http://schemas.microsoft.com/office/drawing/2014/main" id="{7DA0773D-5150-4108-839F-9986A695B0B6}"/>
            </a:ext>
          </a:extLst>
        </xdr:cNvPr>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20683</xdr:rowOff>
    </xdr:from>
    <xdr:to>
      <xdr:col>24</xdr:col>
      <xdr:colOff>63500</xdr:colOff>
      <xdr:row>41</xdr:row>
      <xdr:rowOff>40277</xdr:rowOff>
    </xdr:to>
    <xdr:cxnSp macro="">
      <xdr:nvCxnSpPr>
        <xdr:cNvPr id="77" name="直線コネクタ 76">
          <a:extLst>
            <a:ext uri="{FF2B5EF4-FFF2-40B4-BE49-F238E27FC236}">
              <a16:creationId xmlns:a16="http://schemas.microsoft.com/office/drawing/2014/main" id="{69D5AD67-B089-4849-89DE-386D12D0D48D}"/>
            </a:ext>
          </a:extLst>
        </xdr:cNvPr>
        <xdr:cNvCxnSpPr/>
      </xdr:nvCxnSpPr>
      <xdr:spPr>
        <a:xfrm>
          <a:off x="3797300" y="705013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98878</xdr:rowOff>
    </xdr:from>
    <xdr:to>
      <xdr:col>15</xdr:col>
      <xdr:colOff>101600</xdr:colOff>
      <xdr:row>41</xdr:row>
      <xdr:rowOff>29028</xdr:rowOff>
    </xdr:to>
    <xdr:sp macro="" textlink="">
      <xdr:nvSpPr>
        <xdr:cNvPr id="78" name="楕円 77">
          <a:extLst>
            <a:ext uri="{FF2B5EF4-FFF2-40B4-BE49-F238E27FC236}">
              <a16:creationId xmlns:a16="http://schemas.microsoft.com/office/drawing/2014/main" id="{C0A7382F-DE00-4913-990E-BCEBCB423FBE}"/>
            </a:ext>
          </a:extLst>
        </xdr:cNvPr>
        <xdr:cNvSpPr/>
      </xdr:nvSpPr>
      <xdr:spPr>
        <a:xfrm>
          <a:off x="2857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149678</xdr:rowOff>
    </xdr:from>
    <xdr:to>
      <xdr:col>19</xdr:col>
      <xdr:colOff>177800</xdr:colOff>
      <xdr:row>41</xdr:row>
      <xdr:rowOff>20683</xdr:rowOff>
    </xdr:to>
    <xdr:cxnSp macro="">
      <xdr:nvCxnSpPr>
        <xdr:cNvPr id="79" name="直線コネクタ 78">
          <a:extLst>
            <a:ext uri="{FF2B5EF4-FFF2-40B4-BE49-F238E27FC236}">
              <a16:creationId xmlns:a16="http://schemas.microsoft.com/office/drawing/2014/main" id="{0BB32699-30BA-4059-B088-08F568A84613}"/>
            </a:ext>
          </a:extLst>
        </xdr:cNvPr>
        <xdr:cNvCxnSpPr/>
      </xdr:nvCxnSpPr>
      <xdr:spPr>
        <a:xfrm>
          <a:off x="2908300" y="70076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113574</xdr:rowOff>
    </xdr:from>
    <xdr:to>
      <xdr:col>10</xdr:col>
      <xdr:colOff>165100</xdr:colOff>
      <xdr:row>41</xdr:row>
      <xdr:rowOff>43724</xdr:rowOff>
    </xdr:to>
    <xdr:sp macro="" textlink="">
      <xdr:nvSpPr>
        <xdr:cNvPr id="80" name="楕円 79">
          <a:extLst>
            <a:ext uri="{FF2B5EF4-FFF2-40B4-BE49-F238E27FC236}">
              <a16:creationId xmlns:a16="http://schemas.microsoft.com/office/drawing/2014/main" id="{B5DD1B1D-606C-4B9D-BACF-6E15B07B87C8}"/>
            </a:ext>
          </a:extLst>
        </xdr:cNvPr>
        <xdr:cNvSpPr/>
      </xdr:nvSpPr>
      <xdr:spPr>
        <a:xfrm>
          <a:off x="1968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149678</xdr:rowOff>
    </xdr:from>
    <xdr:to>
      <xdr:col>15</xdr:col>
      <xdr:colOff>50800</xdr:colOff>
      <xdr:row>40</xdr:row>
      <xdr:rowOff>164374</xdr:rowOff>
    </xdr:to>
    <xdr:cxnSp macro="">
      <xdr:nvCxnSpPr>
        <xdr:cNvPr id="81" name="直線コネクタ 80">
          <a:extLst>
            <a:ext uri="{FF2B5EF4-FFF2-40B4-BE49-F238E27FC236}">
              <a16:creationId xmlns:a16="http://schemas.microsoft.com/office/drawing/2014/main" id="{47CEE0EB-8694-4743-BC46-B402F3F70B75}"/>
            </a:ext>
          </a:extLst>
        </xdr:cNvPr>
        <xdr:cNvCxnSpPr/>
      </xdr:nvCxnSpPr>
      <xdr:spPr>
        <a:xfrm flipV="1">
          <a:off x="2019300" y="700767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59690</xdr:rowOff>
    </xdr:from>
    <xdr:to>
      <xdr:col>6</xdr:col>
      <xdr:colOff>38100</xdr:colOff>
      <xdr:row>40</xdr:row>
      <xdr:rowOff>161290</xdr:rowOff>
    </xdr:to>
    <xdr:sp macro="" textlink="">
      <xdr:nvSpPr>
        <xdr:cNvPr id="82" name="楕円 81">
          <a:extLst>
            <a:ext uri="{FF2B5EF4-FFF2-40B4-BE49-F238E27FC236}">
              <a16:creationId xmlns:a16="http://schemas.microsoft.com/office/drawing/2014/main" id="{84B3D611-11C5-40C2-9C8D-9E300F3B9113}"/>
            </a:ext>
          </a:extLst>
        </xdr:cNvPr>
        <xdr:cNvSpPr/>
      </xdr:nvSpPr>
      <xdr:spPr>
        <a:xfrm>
          <a:off x="1079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110490</xdr:rowOff>
    </xdr:from>
    <xdr:to>
      <xdr:col>10</xdr:col>
      <xdr:colOff>114300</xdr:colOff>
      <xdr:row>40</xdr:row>
      <xdr:rowOff>164374</xdr:rowOff>
    </xdr:to>
    <xdr:cxnSp macro="">
      <xdr:nvCxnSpPr>
        <xdr:cNvPr id="83" name="直線コネクタ 82">
          <a:extLst>
            <a:ext uri="{FF2B5EF4-FFF2-40B4-BE49-F238E27FC236}">
              <a16:creationId xmlns:a16="http://schemas.microsoft.com/office/drawing/2014/main" id="{3C724404-3EB7-4AB3-991E-A2626884A422}"/>
            </a:ext>
          </a:extLst>
        </xdr:cNvPr>
        <xdr:cNvCxnSpPr/>
      </xdr:nvCxnSpPr>
      <xdr:spPr>
        <a:xfrm>
          <a:off x="1130300" y="696849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86377</xdr:rowOff>
    </xdr:from>
    <xdr:ext cx="405111" cy="259045"/>
    <xdr:sp macro="" textlink="">
      <xdr:nvSpPr>
        <xdr:cNvPr id="84" name="n_1aveValue【図書館】&#10;有形固定資産減価償却率">
          <a:extLst>
            <a:ext uri="{FF2B5EF4-FFF2-40B4-BE49-F238E27FC236}">
              <a16:creationId xmlns:a16="http://schemas.microsoft.com/office/drawing/2014/main" id="{59C01090-9B2C-45EA-B507-EDFAD1E07EAE}"/>
            </a:ext>
          </a:extLst>
        </xdr:cNvPr>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C9F65451-4688-4B6D-8E28-7628F3F74F8E}"/>
            </a:ext>
          </a:extLst>
        </xdr:cNvPr>
        <xdr:cNvSpPr txBox="1"/>
      </xdr:nvSpPr>
      <xdr:spPr>
        <a:xfrm>
          <a:off x="2705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25961</xdr:rowOff>
    </xdr:from>
    <xdr:ext cx="405111" cy="259045"/>
    <xdr:sp macro="" textlink="">
      <xdr:nvSpPr>
        <xdr:cNvPr id="86" name="n_3aveValue【図書館】&#10;有形固定資産減価償却率">
          <a:extLst>
            <a:ext uri="{FF2B5EF4-FFF2-40B4-BE49-F238E27FC236}">
              <a16:creationId xmlns:a16="http://schemas.microsoft.com/office/drawing/2014/main" id="{D1841C6B-8966-4C30-BF5E-010F5B6F0DB0}"/>
            </a:ext>
          </a:extLst>
        </xdr:cNvPr>
        <xdr:cNvSpPr txBox="1"/>
      </xdr:nvSpPr>
      <xdr:spPr>
        <a:xfrm>
          <a:off x="1816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128831</xdr:rowOff>
    </xdr:from>
    <xdr:ext cx="405111" cy="259045"/>
    <xdr:sp macro="" textlink="">
      <xdr:nvSpPr>
        <xdr:cNvPr id="87" name="n_4aveValue【図書館】&#10;有形固定資産減価償却率">
          <a:extLst>
            <a:ext uri="{FF2B5EF4-FFF2-40B4-BE49-F238E27FC236}">
              <a16:creationId xmlns:a16="http://schemas.microsoft.com/office/drawing/2014/main" id="{1E98CB99-5794-45AE-98CC-569EACF8D120}"/>
            </a:ext>
          </a:extLst>
        </xdr:cNvPr>
        <xdr:cNvSpPr txBox="1"/>
      </xdr:nvSpPr>
      <xdr:spPr>
        <a:xfrm>
          <a:off x="927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図書館】&#10;有形固定資産減価償却率">
          <a:extLst>
            <a:ext uri="{FF2B5EF4-FFF2-40B4-BE49-F238E27FC236}">
              <a16:creationId xmlns:a16="http://schemas.microsoft.com/office/drawing/2014/main" id="{749A41AB-F087-4B04-B513-E758477D9E58}"/>
            </a:ext>
          </a:extLst>
        </xdr:cNvPr>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20155</xdr:rowOff>
    </xdr:from>
    <xdr:ext cx="405111" cy="259045"/>
    <xdr:sp macro="" textlink="">
      <xdr:nvSpPr>
        <xdr:cNvPr id="89" name="n_2mainValue【図書館】&#10;有形固定資産減価償却率">
          <a:extLst>
            <a:ext uri="{FF2B5EF4-FFF2-40B4-BE49-F238E27FC236}">
              <a16:creationId xmlns:a16="http://schemas.microsoft.com/office/drawing/2014/main" id="{DEB67E51-4C7C-4C22-AFC8-7A338E40FF91}"/>
            </a:ext>
          </a:extLst>
        </xdr:cNvPr>
        <xdr:cNvSpPr txBox="1"/>
      </xdr:nvSpPr>
      <xdr:spPr>
        <a:xfrm>
          <a:off x="2705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34851</xdr:rowOff>
    </xdr:from>
    <xdr:ext cx="405111" cy="259045"/>
    <xdr:sp macro="" textlink="">
      <xdr:nvSpPr>
        <xdr:cNvPr id="90" name="n_3mainValue【図書館】&#10;有形固定資産減価償却率">
          <a:extLst>
            <a:ext uri="{FF2B5EF4-FFF2-40B4-BE49-F238E27FC236}">
              <a16:creationId xmlns:a16="http://schemas.microsoft.com/office/drawing/2014/main" id="{EAF62BA2-F05A-42CA-B202-038DD5F4AED8}"/>
            </a:ext>
          </a:extLst>
        </xdr:cNvPr>
        <xdr:cNvSpPr txBox="1"/>
      </xdr:nvSpPr>
      <xdr:spPr>
        <a:xfrm>
          <a:off x="1816744" y="70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152417</xdr:rowOff>
    </xdr:from>
    <xdr:ext cx="405111" cy="259045"/>
    <xdr:sp macro="" textlink="">
      <xdr:nvSpPr>
        <xdr:cNvPr id="91" name="n_4mainValue【図書館】&#10;有形固定資産減価償却率">
          <a:extLst>
            <a:ext uri="{FF2B5EF4-FFF2-40B4-BE49-F238E27FC236}">
              <a16:creationId xmlns:a16="http://schemas.microsoft.com/office/drawing/2014/main" id="{F007B75A-D546-4B28-93FA-C53E7D44C05A}"/>
            </a:ext>
          </a:extLst>
        </xdr:cNvPr>
        <xdr:cNvSpPr txBox="1"/>
      </xdr:nvSpPr>
      <xdr:spPr>
        <a:xfrm>
          <a:off x="927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FD6FEE5-88FC-4BAF-ACD0-E07DE1A07DF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2ACFF79-8D7C-429D-9099-3A3111E786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F332A16-6884-4487-BCD5-5B86226379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D88D471-0A36-4792-937D-21291C76AF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DA48004-D989-4F20-9A83-C97F7BF32D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8A40425-0C33-4B7D-964C-A02A71660A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47FA192-9E4E-4701-9F87-F8651000563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51F0E43-1B42-4DB9-A637-CBCEDA43F93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EFC43F3-AA18-4C8A-8085-31D479A3777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5E2DC9E-09E8-44E1-A102-B81A8BEAB0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60AB55B3-21EE-4CD1-BDD7-E8DD13DF54E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E25E756F-F31A-4E35-97D4-EAE68D67ADD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A0C79497-0676-4EC7-9508-4D476F1FF8A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3D96EDBC-B7C2-44E2-8D88-C97C78F9126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CBB18925-DF47-43C3-814F-EA852E7EA4B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8AA8FBC4-A06A-4C91-8D89-43F10B5228B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F980483A-EB1B-4B13-8FA0-D352CA04DFD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E88D8843-D64A-499C-B2ED-CB2A9ECC9DAC}"/>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41F16E36-73C5-4EDC-8681-F4B50767CD5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D6C50A35-9582-4380-B2CF-14931D48FA7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753B03EE-D1A6-46C7-9F5E-84B829846FB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BD8C8D7-62CC-4BAC-BC17-AD98FAE50D2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6EDC6CD-76D0-4414-943F-19C68542C2A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EF0ABBE0-5715-42E4-AD3A-6A837A8C002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A05305CE-B820-4F05-9C53-707F32E1D00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365269C1-59F4-4A4E-AEFC-F3CD90B19A93}"/>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C1C91AF5-BE55-4CD9-A617-D9D162E77B15}"/>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D7494B1A-1A4A-4E17-B2D2-5C787DEBACD4}"/>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614F1F1A-FF19-4D23-8666-FAA9D644F94C}"/>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AB564007-CC64-4277-B351-2B5C3AE043C2}"/>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54446</xdr:rowOff>
    </xdr:from>
    <xdr:ext cx="469744" cy="259045"/>
    <xdr:sp macro="" textlink="">
      <xdr:nvSpPr>
        <xdr:cNvPr id="122" name="【図書館】&#10;一人当たり面積平均値テキスト">
          <a:extLst>
            <a:ext uri="{FF2B5EF4-FFF2-40B4-BE49-F238E27FC236}">
              <a16:creationId xmlns:a16="http://schemas.microsoft.com/office/drawing/2014/main" id="{AF1D06F0-E9A7-4F97-A7D3-F4F5FAABA4E9}"/>
            </a:ext>
          </a:extLst>
        </xdr:cNvPr>
        <xdr:cNvSpPr txBox="1"/>
      </xdr:nvSpPr>
      <xdr:spPr>
        <a:xfrm>
          <a:off x="10515600" y="674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FA88CA77-4F66-442C-A6FD-4CBF490AC276}"/>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147865</xdr:rowOff>
    </xdr:from>
    <xdr:to>
      <xdr:col>50</xdr:col>
      <xdr:colOff>165100</xdr:colOff>
      <xdr:row>40</xdr:row>
      <xdr:rowOff>78015</xdr:rowOff>
    </xdr:to>
    <xdr:sp macro="" textlink="">
      <xdr:nvSpPr>
        <xdr:cNvPr id="124" name="フローチャート: 判断 123">
          <a:extLst>
            <a:ext uri="{FF2B5EF4-FFF2-40B4-BE49-F238E27FC236}">
              <a16:creationId xmlns:a16="http://schemas.microsoft.com/office/drawing/2014/main" id="{47CEE522-A5BB-43B9-97AB-078D7D733F83}"/>
            </a:ext>
          </a:extLst>
        </xdr:cNvPr>
        <xdr:cNvSpPr/>
      </xdr:nvSpPr>
      <xdr:spPr>
        <a:xfrm>
          <a:off x="9588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15603</xdr:rowOff>
    </xdr:from>
    <xdr:to>
      <xdr:col>46</xdr:col>
      <xdr:colOff>38100</xdr:colOff>
      <xdr:row>40</xdr:row>
      <xdr:rowOff>117203</xdr:rowOff>
    </xdr:to>
    <xdr:sp macro="" textlink="">
      <xdr:nvSpPr>
        <xdr:cNvPr id="125" name="フローチャート: 判断 124">
          <a:extLst>
            <a:ext uri="{FF2B5EF4-FFF2-40B4-BE49-F238E27FC236}">
              <a16:creationId xmlns:a16="http://schemas.microsoft.com/office/drawing/2014/main" id="{74D1DF85-B5DD-4CDE-B29F-BCD781B7DF7C}"/>
            </a:ext>
          </a:extLst>
        </xdr:cNvPr>
        <xdr:cNvSpPr/>
      </xdr:nvSpPr>
      <xdr:spPr>
        <a:xfrm>
          <a:off x="8699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18869</xdr:rowOff>
    </xdr:from>
    <xdr:to>
      <xdr:col>41</xdr:col>
      <xdr:colOff>101600</xdr:colOff>
      <xdr:row>40</xdr:row>
      <xdr:rowOff>120469</xdr:rowOff>
    </xdr:to>
    <xdr:sp macro="" textlink="">
      <xdr:nvSpPr>
        <xdr:cNvPr id="126" name="フローチャート: 判断 125">
          <a:extLst>
            <a:ext uri="{FF2B5EF4-FFF2-40B4-BE49-F238E27FC236}">
              <a16:creationId xmlns:a16="http://schemas.microsoft.com/office/drawing/2014/main" id="{48672E13-F856-403E-AF9C-CEAE5C6A056F}"/>
            </a:ext>
          </a:extLst>
        </xdr:cNvPr>
        <xdr:cNvSpPr/>
      </xdr:nvSpPr>
      <xdr:spPr>
        <a:xfrm>
          <a:off x="7810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9072</xdr:rowOff>
    </xdr:from>
    <xdr:to>
      <xdr:col>36</xdr:col>
      <xdr:colOff>165100</xdr:colOff>
      <xdr:row>40</xdr:row>
      <xdr:rowOff>110672</xdr:rowOff>
    </xdr:to>
    <xdr:sp macro="" textlink="">
      <xdr:nvSpPr>
        <xdr:cNvPr id="127" name="フローチャート: 判断 126">
          <a:extLst>
            <a:ext uri="{FF2B5EF4-FFF2-40B4-BE49-F238E27FC236}">
              <a16:creationId xmlns:a16="http://schemas.microsoft.com/office/drawing/2014/main" id="{8529683C-1088-4386-B1C1-D4D25C38C9F7}"/>
            </a:ext>
          </a:extLst>
        </xdr:cNvPr>
        <xdr:cNvSpPr/>
      </xdr:nvSpPr>
      <xdr:spPr>
        <a:xfrm>
          <a:off x="6921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73BB40-E998-468E-993D-285C7CEEA7F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6E4081B-D3C7-45ED-A318-B0115DC9227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2BF210A-A630-4408-8039-6ECD2691485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0ABA8C6-3AFC-4F99-A3BE-CD91B7AA57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959D7393-8467-4923-83D2-6CB7578CD64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53158</xdr:rowOff>
    </xdr:from>
    <xdr:to>
      <xdr:col>55</xdr:col>
      <xdr:colOff>50800</xdr:colOff>
      <xdr:row>33</xdr:row>
      <xdr:rowOff>154758</xdr:rowOff>
    </xdr:to>
    <xdr:sp macro="" textlink="">
      <xdr:nvSpPr>
        <xdr:cNvPr id="133" name="楕円 132">
          <a:extLst>
            <a:ext uri="{FF2B5EF4-FFF2-40B4-BE49-F238E27FC236}">
              <a16:creationId xmlns:a16="http://schemas.microsoft.com/office/drawing/2014/main" id="{5F24E9CD-701A-4B2C-B072-5F702FF6283D}"/>
            </a:ext>
          </a:extLst>
        </xdr:cNvPr>
        <xdr:cNvSpPr/>
      </xdr:nvSpPr>
      <xdr:spPr>
        <a:xfrm>
          <a:off x="10426700" y="571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139535</xdr:rowOff>
    </xdr:from>
    <xdr:ext cx="469744" cy="259045"/>
    <xdr:sp macro="" textlink="">
      <xdr:nvSpPr>
        <xdr:cNvPr id="134" name="【図書館】&#10;一人当たり面積該当値テキスト">
          <a:extLst>
            <a:ext uri="{FF2B5EF4-FFF2-40B4-BE49-F238E27FC236}">
              <a16:creationId xmlns:a16="http://schemas.microsoft.com/office/drawing/2014/main" id="{7D46642D-AA31-4CB0-8476-6E9D7A8B12B4}"/>
            </a:ext>
          </a:extLst>
        </xdr:cNvPr>
        <xdr:cNvSpPr txBox="1"/>
      </xdr:nvSpPr>
      <xdr:spPr>
        <a:xfrm>
          <a:off x="10515600"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102144</xdr:rowOff>
    </xdr:from>
    <xdr:to>
      <xdr:col>50</xdr:col>
      <xdr:colOff>165100</xdr:colOff>
      <xdr:row>34</xdr:row>
      <xdr:rowOff>32294</xdr:rowOff>
    </xdr:to>
    <xdr:sp macro="" textlink="">
      <xdr:nvSpPr>
        <xdr:cNvPr id="135" name="楕円 134">
          <a:extLst>
            <a:ext uri="{FF2B5EF4-FFF2-40B4-BE49-F238E27FC236}">
              <a16:creationId xmlns:a16="http://schemas.microsoft.com/office/drawing/2014/main" id="{1B9CCFE5-28C2-4091-8252-641CF669E39F}"/>
            </a:ext>
          </a:extLst>
        </xdr:cNvPr>
        <xdr:cNvSpPr/>
      </xdr:nvSpPr>
      <xdr:spPr>
        <a:xfrm>
          <a:off x="95885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103958</xdr:rowOff>
    </xdr:from>
    <xdr:to>
      <xdr:col>55</xdr:col>
      <xdr:colOff>0</xdr:colOff>
      <xdr:row>33</xdr:row>
      <xdr:rowOff>152944</xdr:rowOff>
    </xdr:to>
    <xdr:cxnSp macro="">
      <xdr:nvCxnSpPr>
        <xdr:cNvPr id="136" name="直線コネクタ 135">
          <a:extLst>
            <a:ext uri="{FF2B5EF4-FFF2-40B4-BE49-F238E27FC236}">
              <a16:creationId xmlns:a16="http://schemas.microsoft.com/office/drawing/2014/main" id="{7524FE72-633B-49DB-8D2C-3198D9363C9E}"/>
            </a:ext>
          </a:extLst>
        </xdr:cNvPr>
        <xdr:cNvCxnSpPr/>
      </xdr:nvCxnSpPr>
      <xdr:spPr>
        <a:xfrm flipV="1">
          <a:off x="9639300" y="576180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151130</xdr:rowOff>
    </xdr:from>
    <xdr:to>
      <xdr:col>46</xdr:col>
      <xdr:colOff>38100</xdr:colOff>
      <xdr:row>34</xdr:row>
      <xdr:rowOff>81280</xdr:rowOff>
    </xdr:to>
    <xdr:sp macro="" textlink="">
      <xdr:nvSpPr>
        <xdr:cNvPr id="137" name="楕円 136">
          <a:extLst>
            <a:ext uri="{FF2B5EF4-FFF2-40B4-BE49-F238E27FC236}">
              <a16:creationId xmlns:a16="http://schemas.microsoft.com/office/drawing/2014/main" id="{643D74A4-F55B-44EA-89D7-A6F8CF550785}"/>
            </a:ext>
          </a:extLst>
        </xdr:cNvPr>
        <xdr:cNvSpPr/>
      </xdr:nvSpPr>
      <xdr:spPr>
        <a:xfrm>
          <a:off x="8699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152944</xdr:rowOff>
    </xdr:from>
    <xdr:to>
      <xdr:col>50</xdr:col>
      <xdr:colOff>114300</xdr:colOff>
      <xdr:row>34</xdr:row>
      <xdr:rowOff>30480</xdr:rowOff>
    </xdr:to>
    <xdr:cxnSp macro="">
      <xdr:nvCxnSpPr>
        <xdr:cNvPr id="138" name="直線コネクタ 137">
          <a:extLst>
            <a:ext uri="{FF2B5EF4-FFF2-40B4-BE49-F238E27FC236}">
              <a16:creationId xmlns:a16="http://schemas.microsoft.com/office/drawing/2014/main" id="{146B2409-0762-447A-8557-8E735AD09220}"/>
            </a:ext>
          </a:extLst>
        </xdr:cNvPr>
        <xdr:cNvCxnSpPr/>
      </xdr:nvCxnSpPr>
      <xdr:spPr>
        <a:xfrm flipV="1">
          <a:off x="8750300" y="581079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28666</xdr:rowOff>
    </xdr:from>
    <xdr:to>
      <xdr:col>41</xdr:col>
      <xdr:colOff>101600</xdr:colOff>
      <xdr:row>34</xdr:row>
      <xdr:rowOff>130266</xdr:rowOff>
    </xdr:to>
    <xdr:sp macro="" textlink="">
      <xdr:nvSpPr>
        <xdr:cNvPr id="139" name="楕円 138">
          <a:extLst>
            <a:ext uri="{FF2B5EF4-FFF2-40B4-BE49-F238E27FC236}">
              <a16:creationId xmlns:a16="http://schemas.microsoft.com/office/drawing/2014/main" id="{ACEDE026-06ED-434F-B84D-E67EC8E48E7D}"/>
            </a:ext>
          </a:extLst>
        </xdr:cNvPr>
        <xdr:cNvSpPr/>
      </xdr:nvSpPr>
      <xdr:spPr>
        <a:xfrm>
          <a:off x="7810500" y="5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30480</xdr:rowOff>
    </xdr:from>
    <xdr:to>
      <xdr:col>45</xdr:col>
      <xdr:colOff>177800</xdr:colOff>
      <xdr:row>34</xdr:row>
      <xdr:rowOff>79466</xdr:rowOff>
    </xdr:to>
    <xdr:cxnSp macro="">
      <xdr:nvCxnSpPr>
        <xdr:cNvPr id="140" name="直線コネクタ 139">
          <a:extLst>
            <a:ext uri="{FF2B5EF4-FFF2-40B4-BE49-F238E27FC236}">
              <a16:creationId xmlns:a16="http://schemas.microsoft.com/office/drawing/2014/main" id="{56A19DF2-8841-4E08-A809-915B59B8604A}"/>
            </a:ext>
          </a:extLst>
        </xdr:cNvPr>
        <xdr:cNvCxnSpPr/>
      </xdr:nvCxnSpPr>
      <xdr:spPr>
        <a:xfrm flipV="1">
          <a:off x="7861300" y="58597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64589</xdr:rowOff>
    </xdr:from>
    <xdr:to>
      <xdr:col>36</xdr:col>
      <xdr:colOff>165100</xdr:colOff>
      <xdr:row>34</xdr:row>
      <xdr:rowOff>166189</xdr:rowOff>
    </xdr:to>
    <xdr:sp macro="" textlink="">
      <xdr:nvSpPr>
        <xdr:cNvPr id="141" name="楕円 140">
          <a:extLst>
            <a:ext uri="{FF2B5EF4-FFF2-40B4-BE49-F238E27FC236}">
              <a16:creationId xmlns:a16="http://schemas.microsoft.com/office/drawing/2014/main" id="{47CA7C6F-E3CF-40D3-B7B7-1C82CA8A0295}"/>
            </a:ext>
          </a:extLst>
        </xdr:cNvPr>
        <xdr:cNvSpPr/>
      </xdr:nvSpPr>
      <xdr:spPr>
        <a:xfrm>
          <a:off x="692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79466</xdr:rowOff>
    </xdr:from>
    <xdr:to>
      <xdr:col>41</xdr:col>
      <xdr:colOff>50800</xdr:colOff>
      <xdr:row>34</xdr:row>
      <xdr:rowOff>115389</xdr:rowOff>
    </xdr:to>
    <xdr:cxnSp macro="">
      <xdr:nvCxnSpPr>
        <xdr:cNvPr id="142" name="直線コネクタ 141">
          <a:extLst>
            <a:ext uri="{FF2B5EF4-FFF2-40B4-BE49-F238E27FC236}">
              <a16:creationId xmlns:a16="http://schemas.microsoft.com/office/drawing/2014/main" id="{3B00465D-F9E1-415C-984C-605365B573AB}"/>
            </a:ext>
          </a:extLst>
        </xdr:cNvPr>
        <xdr:cNvCxnSpPr/>
      </xdr:nvCxnSpPr>
      <xdr:spPr>
        <a:xfrm flipV="1">
          <a:off x="6972300" y="590876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69142</xdr:rowOff>
    </xdr:from>
    <xdr:ext cx="469744" cy="259045"/>
    <xdr:sp macro="" textlink="">
      <xdr:nvSpPr>
        <xdr:cNvPr id="143" name="n_1aveValue【図書館】&#10;一人当たり面積">
          <a:extLst>
            <a:ext uri="{FF2B5EF4-FFF2-40B4-BE49-F238E27FC236}">
              <a16:creationId xmlns:a16="http://schemas.microsoft.com/office/drawing/2014/main" id="{14EB652E-C12D-4ED9-9387-5764F01DF2C1}"/>
            </a:ext>
          </a:extLst>
        </xdr:cNvPr>
        <xdr:cNvSpPr txBox="1"/>
      </xdr:nvSpPr>
      <xdr:spPr>
        <a:xfrm>
          <a:off x="93917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108330</xdr:rowOff>
    </xdr:from>
    <xdr:ext cx="469744" cy="259045"/>
    <xdr:sp macro="" textlink="">
      <xdr:nvSpPr>
        <xdr:cNvPr id="144" name="n_2aveValue【図書館】&#10;一人当たり面積">
          <a:extLst>
            <a:ext uri="{FF2B5EF4-FFF2-40B4-BE49-F238E27FC236}">
              <a16:creationId xmlns:a16="http://schemas.microsoft.com/office/drawing/2014/main" id="{40FCA536-C7CD-48ED-B6C0-3F58088873F8}"/>
            </a:ext>
          </a:extLst>
        </xdr:cNvPr>
        <xdr:cNvSpPr txBox="1"/>
      </xdr:nvSpPr>
      <xdr:spPr>
        <a:xfrm>
          <a:off x="85154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111596</xdr:rowOff>
    </xdr:from>
    <xdr:ext cx="469744" cy="259045"/>
    <xdr:sp macro="" textlink="">
      <xdr:nvSpPr>
        <xdr:cNvPr id="145" name="n_3aveValue【図書館】&#10;一人当たり面積">
          <a:extLst>
            <a:ext uri="{FF2B5EF4-FFF2-40B4-BE49-F238E27FC236}">
              <a16:creationId xmlns:a16="http://schemas.microsoft.com/office/drawing/2014/main" id="{0457A1A0-36E2-4D3F-905E-645EABC2DB9F}"/>
            </a:ext>
          </a:extLst>
        </xdr:cNvPr>
        <xdr:cNvSpPr txBox="1"/>
      </xdr:nvSpPr>
      <xdr:spPr>
        <a:xfrm>
          <a:off x="76264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101799</xdr:rowOff>
    </xdr:from>
    <xdr:ext cx="469744" cy="259045"/>
    <xdr:sp macro="" textlink="">
      <xdr:nvSpPr>
        <xdr:cNvPr id="146" name="n_4aveValue【図書館】&#10;一人当たり面積">
          <a:extLst>
            <a:ext uri="{FF2B5EF4-FFF2-40B4-BE49-F238E27FC236}">
              <a16:creationId xmlns:a16="http://schemas.microsoft.com/office/drawing/2014/main" id="{33B319E2-0059-4443-970C-E4DD25997D26}"/>
            </a:ext>
          </a:extLst>
        </xdr:cNvPr>
        <xdr:cNvSpPr txBox="1"/>
      </xdr:nvSpPr>
      <xdr:spPr>
        <a:xfrm>
          <a:off x="6737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48821</xdr:rowOff>
    </xdr:from>
    <xdr:ext cx="469744" cy="259045"/>
    <xdr:sp macro="" textlink="">
      <xdr:nvSpPr>
        <xdr:cNvPr id="147" name="n_1mainValue【図書館】&#10;一人当たり面積">
          <a:extLst>
            <a:ext uri="{FF2B5EF4-FFF2-40B4-BE49-F238E27FC236}">
              <a16:creationId xmlns:a16="http://schemas.microsoft.com/office/drawing/2014/main" id="{1BD2CFD1-7BA0-4CF6-B39E-A4622EB900A2}"/>
            </a:ext>
          </a:extLst>
        </xdr:cNvPr>
        <xdr:cNvSpPr txBox="1"/>
      </xdr:nvSpPr>
      <xdr:spPr>
        <a:xfrm>
          <a:off x="9391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97807</xdr:rowOff>
    </xdr:from>
    <xdr:ext cx="469744" cy="259045"/>
    <xdr:sp macro="" textlink="">
      <xdr:nvSpPr>
        <xdr:cNvPr id="148" name="n_2mainValue【図書館】&#10;一人当たり面積">
          <a:extLst>
            <a:ext uri="{FF2B5EF4-FFF2-40B4-BE49-F238E27FC236}">
              <a16:creationId xmlns:a16="http://schemas.microsoft.com/office/drawing/2014/main" id="{A1F4794C-C0C1-44C7-AA1C-D66FE5E05F29}"/>
            </a:ext>
          </a:extLst>
        </xdr:cNvPr>
        <xdr:cNvSpPr txBox="1"/>
      </xdr:nvSpPr>
      <xdr:spPr>
        <a:xfrm>
          <a:off x="8515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146793</xdr:rowOff>
    </xdr:from>
    <xdr:ext cx="469744" cy="259045"/>
    <xdr:sp macro="" textlink="">
      <xdr:nvSpPr>
        <xdr:cNvPr id="149" name="n_3mainValue【図書館】&#10;一人当たり面積">
          <a:extLst>
            <a:ext uri="{FF2B5EF4-FFF2-40B4-BE49-F238E27FC236}">
              <a16:creationId xmlns:a16="http://schemas.microsoft.com/office/drawing/2014/main" id="{30A85ACE-6309-4A2F-A92D-18148D253EDA}"/>
            </a:ext>
          </a:extLst>
        </xdr:cNvPr>
        <xdr:cNvSpPr txBox="1"/>
      </xdr:nvSpPr>
      <xdr:spPr>
        <a:xfrm>
          <a:off x="7626427" y="56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11266</xdr:rowOff>
    </xdr:from>
    <xdr:ext cx="469744" cy="259045"/>
    <xdr:sp macro="" textlink="">
      <xdr:nvSpPr>
        <xdr:cNvPr id="150" name="n_4mainValue【図書館】&#10;一人当たり面積">
          <a:extLst>
            <a:ext uri="{FF2B5EF4-FFF2-40B4-BE49-F238E27FC236}">
              <a16:creationId xmlns:a16="http://schemas.microsoft.com/office/drawing/2014/main" id="{6E45BF66-DE2B-4209-82DF-37194C343469}"/>
            </a:ext>
          </a:extLst>
        </xdr:cNvPr>
        <xdr:cNvSpPr txBox="1"/>
      </xdr:nvSpPr>
      <xdr:spPr>
        <a:xfrm>
          <a:off x="6737427" y="566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ECFAEBF-90BA-4281-A4E8-ADF43ADCEDA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ADD1C36B-2658-46A0-957D-F164441B3B5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EE2D72CD-3ED9-4947-AA8F-210651C6B6E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32A19084-B221-4EF9-B359-77C251D8E49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57085FDF-FF3D-4DC2-9668-E8B32BCB5EF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2A08F02F-2199-4753-B45D-8685D1834E0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8C8AD7B-11F8-4FC9-A182-535E4A11BBA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E0AD13E5-38C9-4B08-BBB2-EDEE716BB7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72294613-DF9A-4805-8F12-79E6C96469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AFB9C930-5D36-4C2C-8C81-48D42515F0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5BD110D1-5E6C-4922-BDEE-A8D1CBE308A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3ECEA683-70B8-4C85-96E1-E31532C8A5E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72F2FC2E-B331-4974-B03B-445302C39D4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A54B02F5-229B-43D8-84E2-AED1D215612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6DDBCF1E-20B5-4C6D-84AA-8F937C16999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A3557D03-3C4D-4A68-B58C-2B84A92B9738}"/>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DC6C2B47-8A78-4256-A736-CACDEB4A77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F1A1E22-DE1B-495A-A86C-97A413C38AD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6F800A48-9958-45DF-9372-11D74612274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CC6E78BE-728F-4BB7-AE3A-BD56F59AB62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C7BB11CD-537F-49A7-8064-284069F4923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9AC31DA-158F-47D4-865E-82B58F92C2D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4283C42D-AFC3-4384-9BCE-3EC227FC258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911EF0CD-08C2-44AE-9A94-6664712E68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5CF628E1-9E7B-4E1A-B7EA-F6A51B393D26}"/>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17B72777-DB7E-4E00-A309-DA897C5B266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BF795977-F2B5-4C99-A28F-4132CEA0B67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21773CB-B297-4E5B-9A6A-E4B6E896425F}"/>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11084354-7BED-434A-8B3B-291E0B51E8DC}"/>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617FCCA3-4B95-479E-9AF7-450762AC6F64}"/>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17A60418-7870-4873-9849-DA4208DDF776}"/>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182" name="フローチャート: 判断 181">
          <a:extLst>
            <a:ext uri="{FF2B5EF4-FFF2-40B4-BE49-F238E27FC236}">
              <a16:creationId xmlns:a16="http://schemas.microsoft.com/office/drawing/2014/main" id="{184A64F2-E231-440C-8120-AA693957AB43}"/>
            </a:ext>
          </a:extLst>
        </xdr:cNvPr>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164465</xdr:rowOff>
    </xdr:from>
    <xdr:to>
      <xdr:col>15</xdr:col>
      <xdr:colOff>101600</xdr:colOff>
      <xdr:row>60</xdr:row>
      <xdr:rowOff>94615</xdr:rowOff>
    </xdr:to>
    <xdr:sp macro="" textlink="">
      <xdr:nvSpPr>
        <xdr:cNvPr id="183" name="フローチャート: 判断 182">
          <a:extLst>
            <a:ext uri="{FF2B5EF4-FFF2-40B4-BE49-F238E27FC236}">
              <a16:creationId xmlns:a16="http://schemas.microsoft.com/office/drawing/2014/main" id="{9D78A2E0-8430-47FA-B9A2-2CE2FDB0D7FA}"/>
            </a:ext>
          </a:extLst>
        </xdr:cNvPr>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145415</xdr:rowOff>
    </xdr:from>
    <xdr:to>
      <xdr:col>10</xdr:col>
      <xdr:colOff>165100</xdr:colOff>
      <xdr:row>60</xdr:row>
      <xdr:rowOff>75565</xdr:rowOff>
    </xdr:to>
    <xdr:sp macro="" textlink="">
      <xdr:nvSpPr>
        <xdr:cNvPr id="184" name="フローチャート: 判断 183">
          <a:extLst>
            <a:ext uri="{FF2B5EF4-FFF2-40B4-BE49-F238E27FC236}">
              <a16:creationId xmlns:a16="http://schemas.microsoft.com/office/drawing/2014/main" id="{9E3AA139-CB37-4D2E-A1FE-FA5F00B75740}"/>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5" name="フローチャート: 判断 184">
          <a:extLst>
            <a:ext uri="{FF2B5EF4-FFF2-40B4-BE49-F238E27FC236}">
              <a16:creationId xmlns:a16="http://schemas.microsoft.com/office/drawing/2014/main" id="{AA298D55-564B-4176-8D14-90820BFACDF1}"/>
            </a:ext>
          </a:extLst>
        </xdr:cNvPr>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67AD2F-6089-4030-BB9F-84E904D902E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FE7FD56-F28F-4608-8302-D6A6A904E4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5FAD81E-1F27-4F51-ACB2-ACE398A277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E05756E-593E-4CFB-A6B1-BA26B27974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53E589F0-CDCD-4907-B270-F88DA27B38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91" name="楕円 190">
          <a:extLst>
            <a:ext uri="{FF2B5EF4-FFF2-40B4-BE49-F238E27FC236}">
              <a16:creationId xmlns:a16="http://schemas.microsoft.com/office/drawing/2014/main" id="{B9B6B475-0CF3-4A04-921A-2CC7E8195228}"/>
            </a:ext>
          </a:extLst>
        </xdr:cNvPr>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8BEF2043-F0B5-4EFB-B733-AAC1E1D75A49}"/>
            </a:ext>
          </a:extLst>
        </xdr:cNvPr>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95885</xdr:rowOff>
    </xdr:from>
    <xdr:to>
      <xdr:col>20</xdr:col>
      <xdr:colOff>38100</xdr:colOff>
      <xdr:row>62</xdr:row>
      <xdr:rowOff>26035</xdr:rowOff>
    </xdr:to>
    <xdr:sp macro="" textlink="">
      <xdr:nvSpPr>
        <xdr:cNvPr id="193" name="楕円 192">
          <a:extLst>
            <a:ext uri="{FF2B5EF4-FFF2-40B4-BE49-F238E27FC236}">
              <a16:creationId xmlns:a16="http://schemas.microsoft.com/office/drawing/2014/main" id="{AA990008-51E2-450F-953D-1A8AFB06B029}"/>
            </a:ext>
          </a:extLst>
        </xdr:cNvPr>
        <xdr:cNvSpPr/>
      </xdr:nvSpPr>
      <xdr:spPr>
        <a:xfrm>
          <a:off x="3746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146685</xdr:rowOff>
    </xdr:from>
    <xdr:to>
      <xdr:col>24</xdr:col>
      <xdr:colOff>63500</xdr:colOff>
      <xdr:row>62</xdr:row>
      <xdr:rowOff>7620</xdr:rowOff>
    </xdr:to>
    <xdr:cxnSp macro="">
      <xdr:nvCxnSpPr>
        <xdr:cNvPr id="194" name="直線コネクタ 193">
          <a:extLst>
            <a:ext uri="{FF2B5EF4-FFF2-40B4-BE49-F238E27FC236}">
              <a16:creationId xmlns:a16="http://schemas.microsoft.com/office/drawing/2014/main" id="{93157EDC-1A2E-454D-9065-DD520C8B6CAA}"/>
            </a:ext>
          </a:extLst>
        </xdr:cNvPr>
        <xdr:cNvCxnSpPr/>
      </xdr:nvCxnSpPr>
      <xdr:spPr>
        <a:xfrm>
          <a:off x="3797300" y="1060513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127000</xdr:rowOff>
    </xdr:to>
    <xdr:sp macro="" textlink="">
      <xdr:nvSpPr>
        <xdr:cNvPr id="195" name="楕円 194">
          <a:extLst>
            <a:ext uri="{FF2B5EF4-FFF2-40B4-BE49-F238E27FC236}">
              <a16:creationId xmlns:a16="http://schemas.microsoft.com/office/drawing/2014/main" id="{B4D7CC2D-6E82-4604-9E5D-F91834DCA478}"/>
            </a:ext>
          </a:extLst>
        </xdr:cNvPr>
        <xdr:cNvSpPr/>
      </xdr:nvSpPr>
      <xdr:spPr>
        <a:xfrm>
          <a:off x="2857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76200</xdr:rowOff>
    </xdr:from>
    <xdr:to>
      <xdr:col>19</xdr:col>
      <xdr:colOff>177800</xdr:colOff>
      <xdr:row>61</xdr:row>
      <xdr:rowOff>146685</xdr:rowOff>
    </xdr:to>
    <xdr:cxnSp macro="">
      <xdr:nvCxnSpPr>
        <xdr:cNvPr id="196" name="直線コネクタ 195">
          <a:extLst>
            <a:ext uri="{FF2B5EF4-FFF2-40B4-BE49-F238E27FC236}">
              <a16:creationId xmlns:a16="http://schemas.microsoft.com/office/drawing/2014/main" id="{5EE80103-C3DA-4104-9129-714BB3FB6EE6}"/>
            </a:ext>
          </a:extLst>
        </xdr:cNvPr>
        <xdr:cNvCxnSpPr/>
      </xdr:nvCxnSpPr>
      <xdr:spPr>
        <a:xfrm>
          <a:off x="2908300" y="10534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50165</xdr:rowOff>
    </xdr:from>
    <xdr:to>
      <xdr:col>10</xdr:col>
      <xdr:colOff>165100</xdr:colOff>
      <xdr:row>61</xdr:row>
      <xdr:rowOff>151765</xdr:rowOff>
    </xdr:to>
    <xdr:sp macro="" textlink="">
      <xdr:nvSpPr>
        <xdr:cNvPr id="197" name="楕円 196">
          <a:extLst>
            <a:ext uri="{FF2B5EF4-FFF2-40B4-BE49-F238E27FC236}">
              <a16:creationId xmlns:a16="http://schemas.microsoft.com/office/drawing/2014/main" id="{E753D440-D8D7-44C2-84A6-388CB49906C4}"/>
            </a:ext>
          </a:extLst>
        </xdr:cNvPr>
        <xdr:cNvSpPr/>
      </xdr:nvSpPr>
      <xdr:spPr>
        <a:xfrm>
          <a:off x="196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100965</xdr:rowOff>
    </xdr:to>
    <xdr:cxnSp macro="">
      <xdr:nvCxnSpPr>
        <xdr:cNvPr id="198" name="直線コネクタ 197">
          <a:extLst>
            <a:ext uri="{FF2B5EF4-FFF2-40B4-BE49-F238E27FC236}">
              <a16:creationId xmlns:a16="http://schemas.microsoft.com/office/drawing/2014/main" id="{0A4BA452-33A4-49D9-A99D-5563CBB041FA}"/>
            </a:ext>
          </a:extLst>
        </xdr:cNvPr>
        <xdr:cNvCxnSpPr/>
      </xdr:nvCxnSpPr>
      <xdr:spPr>
        <a:xfrm flipV="1">
          <a:off x="2019300" y="10534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199" name="楕円 198">
          <a:extLst>
            <a:ext uri="{FF2B5EF4-FFF2-40B4-BE49-F238E27FC236}">
              <a16:creationId xmlns:a16="http://schemas.microsoft.com/office/drawing/2014/main" id="{DA31A09F-F804-4BD6-BA73-7AEF3C641FB6}"/>
            </a:ext>
          </a:extLst>
        </xdr:cNvPr>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100965</xdr:rowOff>
    </xdr:to>
    <xdr:cxnSp macro="">
      <xdr:nvCxnSpPr>
        <xdr:cNvPr id="200" name="直線コネクタ 199">
          <a:extLst>
            <a:ext uri="{FF2B5EF4-FFF2-40B4-BE49-F238E27FC236}">
              <a16:creationId xmlns:a16="http://schemas.microsoft.com/office/drawing/2014/main" id="{84F5A3B2-F37C-441B-91CC-AB3D3C1B4336}"/>
            </a:ext>
          </a:extLst>
        </xdr:cNvPr>
        <xdr:cNvCxnSpPr/>
      </xdr:nvCxnSpPr>
      <xdr:spPr>
        <a:xfrm>
          <a:off x="1130300" y="104908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147337</xdr:rowOff>
    </xdr:from>
    <xdr:ext cx="405111" cy="259045"/>
    <xdr:sp macro="" textlink="">
      <xdr:nvSpPr>
        <xdr:cNvPr id="201" name="n_1aveValue【体育館・プール】&#10;有形固定資産減価償却率">
          <a:extLst>
            <a:ext uri="{FF2B5EF4-FFF2-40B4-BE49-F238E27FC236}">
              <a16:creationId xmlns:a16="http://schemas.microsoft.com/office/drawing/2014/main" id="{8DAA35E8-8B28-4643-9CA8-CA33D45F86E0}"/>
            </a:ext>
          </a:extLst>
        </xdr:cNvPr>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111142</xdr:rowOff>
    </xdr:from>
    <xdr:ext cx="405111" cy="259045"/>
    <xdr:sp macro="" textlink="">
      <xdr:nvSpPr>
        <xdr:cNvPr id="202" name="n_2aveValue【体育館・プール】&#10;有形固定資産減価償却率">
          <a:extLst>
            <a:ext uri="{FF2B5EF4-FFF2-40B4-BE49-F238E27FC236}">
              <a16:creationId xmlns:a16="http://schemas.microsoft.com/office/drawing/2014/main" id="{E8CA015A-6D64-4665-9D57-8CA5594A1095}"/>
            </a:ext>
          </a:extLst>
        </xdr:cNvPr>
        <xdr:cNvSpPr txBox="1"/>
      </xdr:nvSpPr>
      <xdr:spPr>
        <a:xfrm>
          <a:off x="2705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92092</xdr:rowOff>
    </xdr:from>
    <xdr:ext cx="405111" cy="259045"/>
    <xdr:sp macro="" textlink="">
      <xdr:nvSpPr>
        <xdr:cNvPr id="203" name="n_3aveValue【体育館・プール】&#10;有形固定資産減価償却率">
          <a:extLst>
            <a:ext uri="{FF2B5EF4-FFF2-40B4-BE49-F238E27FC236}">
              <a16:creationId xmlns:a16="http://schemas.microsoft.com/office/drawing/2014/main" id="{986FB0FD-FF45-4767-9E1D-E3E61493E073}"/>
            </a:ext>
          </a:extLst>
        </xdr:cNvPr>
        <xdr:cNvSpPr txBox="1"/>
      </xdr:nvSpPr>
      <xdr:spPr>
        <a:xfrm>
          <a:off x="1816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71137</xdr:rowOff>
    </xdr:from>
    <xdr:ext cx="405111" cy="259045"/>
    <xdr:sp macro="" textlink="">
      <xdr:nvSpPr>
        <xdr:cNvPr id="204" name="n_4aveValue【体育館・プール】&#10;有形固定資産減価償却率">
          <a:extLst>
            <a:ext uri="{FF2B5EF4-FFF2-40B4-BE49-F238E27FC236}">
              <a16:creationId xmlns:a16="http://schemas.microsoft.com/office/drawing/2014/main" id="{17C7D9EC-E2B6-4583-B4CF-95DBF1F8C1C6}"/>
            </a:ext>
          </a:extLst>
        </xdr:cNvPr>
        <xdr:cNvSpPr txBox="1"/>
      </xdr:nvSpPr>
      <xdr:spPr>
        <a:xfrm>
          <a:off x="927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17162</xdr:rowOff>
    </xdr:from>
    <xdr:ext cx="405111" cy="259045"/>
    <xdr:sp macro="" textlink="">
      <xdr:nvSpPr>
        <xdr:cNvPr id="205" name="n_1mainValue【体育館・プール】&#10;有形固定資産減価償却率">
          <a:extLst>
            <a:ext uri="{FF2B5EF4-FFF2-40B4-BE49-F238E27FC236}">
              <a16:creationId xmlns:a16="http://schemas.microsoft.com/office/drawing/2014/main" id="{F1A2A54C-49D7-4C80-87CB-03E2185FA745}"/>
            </a:ext>
          </a:extLst>
        </xdr:cNvPr>
        <xdr:cNvSpPr txBox="1"/>
      </xdr:nvSpPr>
      <xdr:spPr>
        <a:xfrm>
          <a:off x="35820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118127</xdr:rowOff>
    </xdr:from>
    <xdr:ext cx="405111" cy="259045"/>
    <xdr:sp macro="" textlink="">
      <xdr:nvSpPr>
        <xdr:cNvPr id="206" name="n_2mainValue【体育館・プール】&#10;有形固定資産減価償却率">
          <a:extLst>
            <a:ext uri="{FF2B5EF4-FFF2-40B4-BE49-F238E27FC236}">
              <a16:creationId xmlns:a16="http://schemas.microsoft.com/office/drawing/2014/main" id="{30FA3BBF-60C8-4131-912C-B7B55707E486}"/>
            </a:ext>
          </a:extLst>
        </xdr:cNvPr>
        <xdr:cNvSpPr txBox="1"/>
      </xdr:nvSpPr>
      <xdr:spPr>
        <a:xfrm>
          <a:off x="2705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142892</xdr:rowOff>
    </xdr:from>
    <xdr:ext cx="405111" cy="259045"/>
    <xdr:sp macro="" textlink="">
      <xdr:nvSpPr>
        <xdr:cNvPr id="207" name="n_3mainValue【体育館・プール】&#10;有形固定資産減価償却率">
          <a:extLst>
            <a:ext uri="{FF2B5EF4-FFF2-40B4-BE49-F238E27FC236}">
              <a16:creationId xmlns:a16="http://schemas.microsoft.com/office/drawing/2014/main" id="{567D8FF4-7FC5-4AC8-9379-16FDA23C27C1}"/>
            </a:ext>
          </a:extLst>
        </xdr:cNvPr>
        <xdr:cNvSpPr txBox="1"/>
      </xdr:nvSpPr>
      <xdr:spPr>
        <a:xfrm>
          <a:off x="1816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74312</xdr:rowOff>
    </xdr:from>
    <xdr:ext cx="405111" cy="259045"/>
    <xdr:sp macro="" textlink="">
      <xdr:nvSpPr>
        <xdr:cNvPr id="208" name="n_4mainValue【体育館・プール】&#10;有形固定資産減価償却率">
          <a:extLst>
            <a:ext uri="{FF2B5EF4-FFF2-40B4-BE49-F238E27FC236}">
              <a16:creationId xmlns:a16="http://schemas.microsoft.com/office/drawing/2014/main" id="{E80A0DB3-F68B-4BA3-BAFC-CF362AA437BC}"/>
            </a:ext>
          </a:extLst>
        </xdr:cNvPr>
        <xdr:cNvSpPr txBox="1"/>
      </xdr:nvSpPr>
      <xdr:spPr>
        <a:xfrm>
          <a:off x="927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2C1CA1EF-8DDA-40B0-8A84-C4AECD47779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C4991D0-4D5F-4844-83E8-7FDF75F526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7DE12BB4-5CFE-420C-84BA-97CFDEB895D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576F4653-CE48-4E28-AB78-F18D4597D5A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BC01E0C-58A8-48AB-906C-9EE06F44FF2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BF354B9B-58BB-406E-8733-4AF6969EF0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E66016FC-8C09-40FA-839A-37D1ECF897C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4248E14-D818-4546-8C00-9BE07F8F00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3AF3447B-1CB9-4B37-843E-3817ECD06D0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ECB8A447-6524-4240-B38E-822A130D2FA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734049D2-13E1-490E-A0AC-47735032CC46}"/>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2C026F9F-99FD-4CAC-AC4B-48F79748B79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A665428A-7287-4571-B1D7-4DD69F5EF86B}"/>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4FA27F14-4EA3-4147-906E-8779D4616AA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E2D4185A-6AE3-49B5-B6AD-42C1A0420AE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DA0ACAF3-57AF-4989-8294-5FCAED312AD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361AC70F-22C6-4E90-9CB2-7CDF705EB29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9421AEDF-35CC-4C2A-A9C8-AD3C7A328AC6}"/>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420A3FB-5D6E-4348-9E9D-BFA3D7BB998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93172689-D377-4854-B8AB-6FF8560DB32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9A3A018E-F7CC-4F7C-9D04-672B065C21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2EA1DDFD-31C0-47C3-AF01-57743C02DAD9}"/>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121F598E-E4C4-4DD6-9254-A8399C05D1B9}"/>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A7536984-7434-4109-A049-87E07E775A7B}"/>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3887B6C7-0829-45AA-B0F9-5880D157AFAA}"/>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EBDCB1B0-DB36-49BB-B687-B6AD8E00109B}"/>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145254</xdr:rowOff>
    </xdr:from>
    <xdr:ext cx="469744" cy="259045"/>
    <xdr:sp macro="" textlink="">
      <xdr:nvSpPr>
        <xdr:cNvPr id="235" name="【体育館・プール】&#10;一人当たり面積平均値テキスト">
          <a:extLst>
            <a:ext uri="{FF2B5EF4-FFF2-40B4-BE49-F238E27FC236}">
              <a16:creationId xmlns:a16="http://schemas.microsoft.com/office/drawing/2014/main" id="{76FD12FD-D5E9-47E6-BC5A-4549E224E3A4}"/>
            </a:ext>
          </a:extLst>
        </xdr:cNvPr>
        <xdr:cNvSpPr txBox="1"/>
      </xdr:nvSpPr>
      <xdr:spPr>
        <a:xfrm>
          <a:off x="10515600" y="10603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49B62688-EE75-454B-BFFD-B2DC08582B9D}"/>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94132</xdr:rowOff>
    </xdr:from>
    <xdr:to>
      <xdr:col>50</xdr:col>
      <xdr:colOff>165100</xdr:colOff>
      <xdr:row>63</xdr:row>
      <xdr:rowOff>24282</xdr:rowOff>
    </xdr:to>
    <xdr:sp macro="" textlink="">
      <xdr:nvSpPr>
        <xdr:cNvPr id="237" name="フローチャート: 判断 236">
          <a:extLst>
            <a:ext uri="{FF2B5EF4-FFF2-40B4-BE49-F238E27FC236}">
              <a16:creationId xmlns:a16="http://schemas.microsoft.com/office/drawing/2014/main" id="{FCCCB450-CAE8-4500-8525-DCB436353505}"/>
            </a:ext>
          </a:extLst>
        </xdr:cNvPr>
        <xdr:cNvSpPr/>
      </xdr:nvSpPr>
      <xdr:spPr>
        <a:xfrm>
          <a:off x="9588500" y="1072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111506</xdr:rowOff>
    </xdr:from>
    <xdr:to>
      <xdr:col>46</xdr:col>
      <xdr:colOff>38100</xdr:colOff>
      <xdr:row>63</xdr:row>
      <xdr:rowOff>41656</xdr:rowOff>
    </xdr:to>
    <xdr:sp macro="" textlink="">
      <xdr:nvSpPr>
        <xdr:cNvPr id="238" name="フローチャート: 判断 237">
          <a:extLst>
            <a:ext uri="{FF2B5EF4-FFF2-40B4-BE49-F238E27FC236}">
              <a16:creationId xmlns:a16="http://schemas.microsoft.com/office/drawing/2014/main" id="{EEEEA3F2-5605-48F2-A18A-44C98A552B96}"/>
            </a:ext>
          </a:extLst>
        </xdr:cNvPr>
        <xdr:cNvSpPr/>
      </xdr:nvSpPr>
      <xdr:spPr>
        <a:xfrm>
          <a:off x="8699500" y="1074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109677</xdr:rowOff>
    </xdr:from>
    <xdr:to>
      <xdr:col>41</xdr:col>
      <xdr:colOff>101600</xdr:colOff>
      <xdr:row>63</xdr:row>
      <xdr:rowOff>39827</xdr:rowOff>
    </xdr:to>
    <xdr:sp macro="" textlink="">
      <xdr:nvSpPr>
        <xdr:cNvPr id="239" name="フローチャート: 判断 238">
          <a:extLst>
            <a:ext uri="{FF2B5EF4-FFF2-40B4-BE49-F238E27FC236}">
              <a16:creationId xmlns:a16="http://schemas.microsoft.com/office/drawing/2014/main" id="{394A655B-2FEF-45D6-8F67-EA5F1798230C}"/>
            </a:ext>
          </a:extLst>
        </xdr:cNvPr>
        <xdr:cNvSpPr/>
      </xdr:nvSpPr>
      <xdr:spPr>
        <a:xfrm>
          <a:off x="7810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109677</xdr:rowOff>
    </xdr:from>
    <xdr:to>
      <xdr:col>36</xdr:col>
      <xdr:colOff>165100</xdr:colOff>
      <xdr:row>63</xdr:row>
      <xdr:rowOff>39827</xdr:rowOff>
    </xdr:to>
    <xdr:sp macro="" textlink="">
      <xdr:nvSpPr>
        <xdr:cNvPr id="240" name="フローチャート: 判断 239">
          <a:extLst>
            <a:ext uri="{FF2B5EF4-FFF2-40B4-BE49-F238E27FC236}">
              <a16:creationId xmlns:a16="http://schemas.microsoft.com/office/drawing/2014/main" id="{CB28608F-8B34-4109-8657-B024922D1837}"/>
            </a:ext>
          </a:extLst>
        </xdr:cNvPr>
        <xdr:cNvSpPr/>
      </xdr:nvSpPr>
      <xdr:spPr>
        <a:xfrm>
          <a:off x="6921500" y="1073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113E8CA-125A-4E80-A28F-F064383EB67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5BF6216-CAF9-4A25-A832-0DD640F6F0A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F373465-4FD5-4C96-86FC-F478B1F0818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3B95135-459E-4E56-8D46-83D55CE237F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0AB1F8B-30CB-441B-8345-C95260F7D9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102819</xdr:rowOff>
    </xdr:from>
    <xdr:to>
      <xdr:col>55</xdr:col>
      <xdr:colOff>50800</xdr:colOff>
      <xdr:row>61</xdr:row>
      <xdr:rowOff>32969</xdr:rowOff>
    </xdr:to>
    <xdr:sp macro="" textlink="">
      <xdr:nvSpPr>
        <xdr:cNvPr id="246" name="楕円 245">
          <a:extLst>
            <a:ext uri="{FF2B5EF4-FFF2-40B4-BE49-F238E27FC236}">
              <a16:creationId xmlns:a16="http://schemas.microsoft.com/office/drawing/2014/main" id="{8016476E-E88A-4E9B-838D-6D4F2061DEAD}"/>
            </a:ext>
          </a:extLst>
        </xdr:cNvPr>
        <xdr:cNvSpPr/>
      </xdr:nvSpPr>
      <xdr:spPr>
        <a:xfrm>
          <a:off x="10426700" y="1038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125696</xdr:rowOff>
    </xdr:from>
    <xdr:ext cx="469744" cy="259045"/>
    <xdr:sp macro="" textlink="">
      <xdr:nvSpPr>
        <xdr:cNvPr id="247" name="【体育館・プール】&#10;一人当たり面積該当値テキスト">
          <a:extLst>
            <a:ext uri="{FF2B5EF4-FFF2-40B4-BE49-F238E27FC236}">
              <a16:creationId xmlns:a16="http://schemas.microsoft.com/office/drawing/2014/main" id="{C7619BE3-3219-4D06-953E-B3E17B03F948}"/>
            </a:ext>
          </a:extLst>
        </xdr:cNvPr>
        <xdr:cNvSpPr txBox="1"/>
      </xdr:nvSpPr>
      <xdr:spPr>
        <a:xfrm>
          <a:off x="10515600" y="1024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120650</xdr:rowOff>
    </xdr:from>
    <xdr:to>
      <xdr:col>50</xdr:col>
      <xdr:colOff>165100</xdr:colOff>
      <xdr:row>61</xdr:row>
      <xdr:rowOff>50800</xdr:rowOff>
    </xdr:to>
    <xdr:sp macro="" textlink="">
      <xdr:nvSpPr>
        <xdr:cNvPr id="248" name="楕円 247">
          <a:extLst>
            <a:ext uri="{FF2B5EF4-FFF2-40B4-BE49-F238E27FC236}">
              <a16:creationId xmlns:a16="http://schemas.microsoft.com/office/drawing/2014/main" id="{270E6FB2-02FD-4FD4-A25E-4B4A84E8200A}"/>
            </a:ext>
          </a:extLst>
        </xdr:cNvPr>
        <xdr:cNvSpPr/>
      </xdr:nvSpPr>
      <xdr:spPr>
        <a:xfrm>
          <a:off x="9588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153619</xdr:rowOff>
    </xdr:from>
    <xdr:to>
      <xdr:col>55</xdr:col>
      <xdr:colOff>0</xdr:colOff>
      <xdr:row>61</xdr:row>
      <xdr:rowOff>0</xdr:rowOff>
    </xdr:to>
    <xdr:cxnSp macro="">
      <xdr:nvCxnSpPr>
        <xdr:cNvPr id="249" name="直線コネクタ 248">
          <a:extLst>
            <a:ext uri="{FF2B5EF4-FFF2-40B4-BE49-F238E27FC236}">
              <a16:creationId xmlns:a16="http://schemas.microsoft.com/office/drawing/2014/main" id="{BFF5F101-CF45-49CF-A323-6BB5C440F545}"/>
            </a:ext>
          </a:extLst>
        </xdr:cNvPr>
        <xdr:cNvCxnSpPr/>
      </xdr:nvCxnSpPr>
      <xdr:spPr>
        <a:xfrm flipV="1">
          <a:off x="9639300" y="10440619"/>
          <a:ext cx="8382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137109</xdr:rowOff>
    </xdr:from>
    <xdr:to>
      <xdr:col>46</xdr:col>
      <xdr:colOff>38100</xdr:colOff>
      <xdr:row>61</xdr:row>
      <xdr:rowOff>67259</xdr:rowOff>
    </xdr:to>
    <xdr:sp macro="" textlink="">
      <xdr:nvSpPr>
        <xdr:cNvPr id="250" name="楕円 249">
          <a:extLst>
            <a:ext uri="{FF2B5EF4-FFF2-40B4-BE49-F238E27FC236}">
              <a16:creationId xmlns:a16="http://schemas.microsoft.com/office/drawing/2014/main" id="{BCCFDB7F-C629-4A96-9AC4-7C79367575E4}"/>
            </a:ext>
          </a:extLst>
        </xdr:cNvPr>
        <xdr:cNvSpPr/>
      </xdr:nvSpPr>
      <xdr:spPr>
        <a:xfrm>
          <a:off x="8699500" y="104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0</xdr:rowOff>
    </xdr:from>
    <xdr:to>
      <xdr:col>50</xdr:col>
      <xdr:colOff>114300</xdr:colOff>
      <xdr:row>61</xdr:row>
      <xdr:rowOff>16459</xdr:rowOff>
    </xdr:to>
    <xdr:cxnSp macro="">
      <xdr:nvCxnSpPr>
        <xdr:cNvPr id="251" name="直線コネクタ 250">
          <a:extLst>
            <a:ext uri="{FF2B5EF4-FFF2-40B4-BE49-F238E27FC236}">
              <a16:creationId xmlns:a16="http://schemas.microsoft.com/office/drawing/2014/main" id="{7D8CB66D-DA27-41F4-9049-0471DD2F16B9}"/>
            </a:ext>
          </a:extLst>
        </xdr:cNvPr>
        <xdr:cNvCxnSpPr/>
      </xdr:nvCxnSpPr>
      <xdr:spPr>
        <a:xfrm flipV="1">
          <a:off x="8750300" y="1045845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153568</xdr:rowOff>
    </xdr:from>
    <xdr:to>
      <xdr:col>41</xdr:col>
      <xdr:colOff>101600</xdr:colOff>
      <xdr:row>61</xdr:row>
      <xdr:rowOff>83718</xdr:rowOff>
    </xdr:to>
    <xdr:sp macro="" textlink="">
      <xdr:nvSpPr>
        <xdr:cNvPr id="252" name="楕円 251">
          <a:extLst>
            <a:ext uri="{FF2B5EF4-FFF2-40B4-BE49-F238E27FC236}">
              <a16:creationId xmlns:a16="http://schemas.microsoft.com/office/drawing/2014/main" id="{A6366942-20AD-4B50-97F3-9BAE82C288D5}"/>
            </a:ext>
          </a:extLst>
        </xdr:cNvPr>
        <xdr:cNvSpPr/>
      </xdr:nvSpPr>
      <xdr:spPr>
        <a:xfrm>
          <a:off x="7810500" y="1044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16459</xdr:rowOff>
    </xdr:from>
    <xdr:to>
      <xdr:col>45</xdr:col>
      <xdr:colOff>177800</xdr:colOff>
      <xdr:row>61</xdr:row>
      <xdr:rowOff>32918</xdr:rowOff>
    </xdr:to>
    <xdr:cxnSp macro="">
      <xdr:nvCxnSpPr>
        <xdr:cNvPr id="253" name="直線コネクタ 252">
          <a:extLst>
            <a:ext uri="{FF2B5EF4-FFF2-40B4-BE49-F238E27FC236}">
              <a16:creationId xmlns:a16="http://schemas.microsoft.com/office/drawing/2014/main" id="{2F7AA289-4CBD-4180-BA75-4877D0C75AD6}"/>
            </a:ext>
          </a:extLst>
        </xdr:cNvPr>
        <xdr:cNvCxnSpPr/>
      </xdr:nvCxnSpPr>
      <xdr:spPr>
        <a:xfrm flipV="1">
          <a:off x="7861300" y="10474909"/>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166827</xdr:rowOff>
    </xdr:from>
    <xdr:to>
      <xdr:col>36</xdr:col>
      <xdr:colOff>165100</xdr:colOff>
      <xdr:row>61</xdr:row>
      <xdr:rowOff>96977</xdr:rowOff>
    </xdr:to>
    <xdr:sp macro="" textlink="">
      <xdr:nvSpPr>
        <xdr:cNvPr id="254" name="楕円 253">
          <a:extLst>
            <a:ext uri="{FF2B5EF4-FFF2-40B4-BE49-F238E27FC236}">
              <a16:creationId xmlns:a16="http://schemas.microsoft.com/office/drawing/2014/main" id="{1ED872F5-5A09-46A4-BCC0-F6B9B613591F}"/>
            </a:ext>
          </a:extLst>
        </xdr:cNvPr>
        <xdr:cNvSpPr/>
      </xdr:nvSpPr>
      <xdr:spPr>
        <a:xfrm>
          <a:off x="69215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32918</xdr:rowOff>
    </xdr:from>
    <xdr:to>
      <xdr:col>41</xdr:col>
      <xdr:colOff>50800</xdr:colOff>
      <xdr:row>61</xdr:row>
      <xdr:rowOff>46177</xdr:rowOff>
    </xdr:to>
    <xdr:cxnSp macro="">
      <xdr:nvCxnSpPr>
        <xdr:cNvPr id="255" name="直線コネクタ 254">
          <a:extLst>
            <a:ext uri="{FF2B5EF4-FFF2-40B4-BE49-F238E27FC236}">
              <a16:creationId xmlns:a16="http://schemas.microsoft.com/office/drawing/2014/main" id="{F79F2BA3-B590-4BB1-8260-69AB07265C28}"/>
            </a:ext>
          </a:extLst>
        </xdr:cNvPr>
        <xdr:cNvCxnSpPr/>
      </xdr:nvCxnSpPr>
      <xdr:spPr>
        <a:xfrm flipV="1">
          <a:off x="6972300" y="10491368"/>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15409</xdr:rowOff>
    </xdr:from>
    <xdr:ext cx="469744" cy="259045"/>
    <xdr:sp macro="" textlink="">
      <xdr:nvSpPr>
        <xdr:cNvPr id="256" name="n_1aveValue【体育館・プール】&#10;一人当たり面積">
          <a:extLst>
            <a:ext uri="{FF2B5EF4-FFF2-40B4-BE49-F238E27FC236}">
              <a16:creationId xmlns:a16="http://schemas.microsoft.com/office/drawing/2014/main" id="{AA95A09B-621C-40A8-95B5-D9FD4D9A2AA7}"/>
            </a:ext>
          </a:extLst>
        </xdr:cNvPr>
        <xdr:cNvSpPr txBox="1"/>
      </xdr:nvSpPr>
      <xdr:spPr>
        <a:xfrm>
          <a:off x="93917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32783</xdr:rowOff>
    </xdr:from>
    <xdr:ext cx="469744" cy="259045"/>
    <xdr:sp macro="" textlink="">
      <xdr:nvSpPr>
        <xdr:cNvPr id="257" name="n_2aveValue【体育館・プール】&#10;一人当たり面積">
          <a:extLst>
            <a:ext uri="{FF2B5EF4-FFF2-40B4-BE49-F238E27FC236}">
              <a16:creationId xmlns:a16="http://schemas.microsoft.com/office/drawing/2014/main" id="{534C3970-F3FF-4FAF-A2A5-BEE6A894A6BF}"/>
            </a:ext>
          </a:extLst>
        </xdr:cNvPr>
        <xdr:cNvSpPr txBox="1"/>
      </xdr:nvSpPr>
      <xdr:spPr>
        <a:xfrm>
          <a:off x="8515427" y="108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30954</xdr:rowOff>
    </xdr:from>
    <xdr:ext cx="469744" cy="259045"/>
    <xdr:sp macro="" textlink="">
      <xdr:nvSpPr>
        <xdr:cNvPr id="258" name="n_3aveValue【体育館・プール】&#10;一人当たり面積">
          <a:extLst>
            <a:ext uri="{FF2B5EF4-FFF2-40B4-BE49-F238E27FC236}">
              <a16:creationId xmlns:a16="http://schemas.microsoft.com/office/drawing/2014/main" id="{93056A2C-8C48-4152-90BD-7773D08FC4F1}"/>
            </a:ext>
          </a:extLst>
        </xdr:cNvPr>
        <xdr:cNvSpPr txBox="1"/>
      </xdr:nvSpPr>
      <xdr:spPr>
        <a:xfrm>
          <a:off x="7626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30954</xdr:rowOff>
    </xdr:from>
    <xdr:ext cx="469744" cy="259045"/>
    <xdr:sp macro="" textlink="">
      <xdr:nvSpPr>
        <xdr:cNvPr id="259" name="n_4aveValue【体育館・プール】&#10;一人当たり面積">
          <a:extLst>
            <a:ext uri="{FF2B5EF4-FFF2-40B4-BE49-F238E27FC236}">
              <a16:creationId xmlns:a16="http://schemas.microsoft.com/office/drawing/2014/main" id="{02AA0CC0-6311-4CD4-9269-0D42D218BBFF}"/>
            </a:ext>
          </a:extLst>
        </xdr:cNvPr>
        <xdr:cNvSpPr txBox="1"/>
      </xdr:nvSpPr>
      <xdr:spPr>
        <a:xfrm>
          <a:off x="6737427" y="108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67327</xdr:rowOff>
    </xdr:from>
    <xdr:ext cx="469744" cy="259045"/>
    <xdr:sp macro="" textlink="">
      <xdr:nvSpPr>
        <xdr:cNvPr id="260" name="n_1mainValue【体育館・プール】&#10;一人当たり面積">
          <a:extLst>
            <a:ext uri="{FF2B5EF4-FFF2-40B4-BE49-F238E27FC236}">
              <a16:creationId xmlns:a16="http://schemas.microsoft.com/office/drawing/2014/main" id="{F578A45A-4E0F-4C6E-89BE-199189A12931}"/>
            </a:ext>
          </a:extLst>
        </xdr:cNvPr>
        <xdr:cNvSpPr txBox="1"/>
      </xdr:nvSpPr>
      <xdr:spPr>
        <a:xfrm>
          <a:off x="93917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83786</xdr:rowOff>
    </xdr:from>
    <xdr:ext cx="469744" cy="259045"/>
    <xdr:sp macro="" textlink="">
      <xdr:nvSpPr>
        <xdr:cNvPr id="261" name="n_2mainValue【体育館・プール】&#10;一人当たり面積">
          <a:extLst>
            <a:ext uri="{FF2B5EF4-FFF2-40B4-BE49-F238E27FC236}">
              <a16:creationId xmlns:a16="http://schemas.microsoft.com/office/drawing/2014/main" id="{7FDDB4C7-4758-4023-85EA-688DAAC72310}"/>
            </a:ext>
          </a:extLst>
        </xdr:cNvPr>
        <xdr:cNvSpPr txBox="1"/>
      </xdr:nvSpPr>
      <xdr:spPr>
        <a:xfrm>
          <a:off x="8515427" y="101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100245</xdr:rowOff>
    </xdr:from>
    <xdr:ext cx="469744" cy="259045"/>
    <xdr:sp macro="" textlink="">
      <xdr:nvSpPr>
        <xdr:cNvPr id="262" name="n_3mainValue【体育館・プール】&#10;一人当たり面積">
          <a:extLst>
            <a:ext uri="{FF2B5EF4-FFF2-40B4-BE49-F238E27FC236}">
              <a16:creationId xmlns:a16="http://schemas.microsoft.com/office/drawing/2014/main" id="{3DB98BB6-4A92-4687-B5AF-E27121833A51}"/>
            </a:ext>
          </a:extLst>
        </xdr:cNvPr>
        <xdr:cNvSpPr txBox="1"/>
      </xdr:nvSpPr>
      <xdr:spPr>
        <a:xfrm>
          <a:off x="7626427" y="102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113504</xdr:rowOff>
    </xdr:from>
    <xdr:ext cx="469744" cy="259045"/>
    <xdr:sp macro="" textlink="">
      <xdr:nvSpPr>
        <xdr:cNvPr id="263" name="n_4mainValue【体育館・プール】&#10;一人当たり面積">
          <a:extLst>
            <a:ext uri="{FF2B5EF4-FFF2-40B4-BE49-F238E27FC236}">
              <a16:creationId xmlns:a16="http://schemas.microsoft.com/office/drawing/2014/main" id="{33265B44-6C71-485D-B226-C16BB9C1FE49}"/>
            </a:ext>
          </a:extLst>
        </xdr:cNvPr>
        <xdr:cNvSpPr txBox="1"/>
      </xdr:nvSpPr>
      <xdr:spPr>
        <a:xfrm>
          <a:off x="6737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70472E8-96A9-4AE9-BB2A-97435C42763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3F9CA40A-C0B9-4049-88C8-E9F77D3FA69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B5D34751-B024-40A0-8D7C-FB6B3BE96F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9147681-69FF-4174-9768-46929A2982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CE749ADD-702C-4807-ADFE-BD2A0B83E21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FD933499-981F-4E57-B73A-69BCFFB4C3E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82B655C-B7FE-4014-ACBA-77124902B32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2EF82201-580C-42E6-96DF-0763BBD9BF6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251F966-8F31-4E33-BED6-6BC37244D5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B91E95FA-13CF-4A03-BE5C-AB3597A9C9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72D5A2C9-B229-4FB1-AC86-14794181F7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2AF5903-F703-4920-9D40-9BD59E1E5F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4318D2A2-8BE9-4955-9024-A3EF31A4DCA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225B46CD-E4C1-485E-878B-CEFBAB401CD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B236CA9F-CC63-4797-8E47-525618A70D1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788E15B7-1CF1-4568-B6D7-B538437ADE3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25F05C8-822A-4684-85DC-EE4B32996AD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7B42C332-9297-4DB8-8BC1-BA0E6F782A0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DEE38A21-B258-4B3D-8653-5A89125EBE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4BBB7F4-B24F-4A0A-AEC9-5DE160F7E3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78F33143-BAE4-45A5-8BE6-AE1201F23FF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A4237AF8-A3EB-4FEC-BC87-F5CA3534195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AA003EFD-066C-4E26-B0A7-6EDBE47AE8A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78F5701-ED62-4BFB-8EAE-74BF6AF495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BC336CB8-404C-436D-8BE2-0D5AD54FDD32}"/>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6E7B3FBD-5E8A-457E-A8E1-2DFAD44B501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76F2EF1-F109-40FA-B850-311E0DFFAF1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4EB7F81A-E07B-49DD-8787-F3E403B9ACCC}"/>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CCB263E9-6A60-4AF4-82D4-21C24B426235}"/>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BA0897F0-5C24-4673-A896-BA8D1B86E2C1}"/>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9B7336E3-E8C1-480D-8D14-B45A8015D48B}"/>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5" name="フローチャート: 判断 294">
          <a:extLst>
            <a:ext uri="{FF2B5EF4-FFF2-40B4-BE49-F238E27FC236}">
              <a16:creationId xmlns:a16="http://schemas.microsoft.com/office/drawing/2014/main" id="{D6D95A1A-8DD9-4EB3-9E90-F9B78FD7D928}"/>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57786</xdr:rowOff>
    </xdr:from>
    <xdr:to>
      <xdr:col>15</xdr:col>
      <xdr:colOff>101600</xdr:colOff>
      <xdr:row>81</xdr:row>
      <xdr:rowOff>159386</xdr:rowOff>
    </xdr:to>
    <xdr:sp macro="" textlink="">
      <xdr:nvSpPr>
        <xdr:cNvPr id="296" name="フローチャート: 判断 295">
          <a:extLst>
            <a:ext uri="{FF2B5EF4-FFF2-40B4-BE49-F238E27FC236}">
              <a16:creationId xmlns:a16="http://schemas.microsoft.com/office/drawing/2014/main" id="{69976C8E-DF31-48ED-903F-15EBDE89A711}"/>
            </a:ext>
          </a:extLst>
        </xdr:cNvPr>
        <xdr:cNvSpPr/>
      </xdr:nvSpPr>
      <xdr:spPr>
        <a:xfrm>
          <a:off x="2857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2539</xdr:rowOff>
    </xdr:from>
    <xdr:to>
      <xdr:col>10</xdr:col>
      <xdr:colOff>165100</xdr:colOff>
      <xdr:row>81</xdr:row>
      <xdr:rowOff>104139</xdr:rowOff>
    </xdr:to>
    <xdr:sp macro="" textlink="">
      <xdr:nvSpPr>
        <xdr:cNvPr id="297" name="フローチャート: 判断 296">
          <a:extLst>
            <a:ext uri="{FF2B5EF4-FFF2-40B4-BE49-F238E27FC236}">
              <a16:creationId xmlns:a16="http://schemas.microsoft.com/office/drawing/2014/main" id="{66972A25-5220-47AE-BF49-4F08D2B4F504}"/>
            </a:ext>
          </a:extLst>
        </xdr:cNvPr>
        <xdr:cNvSpPr/>
      </xdr:nvSpPr>
      <xdr:spPr>
        <a:xfrm>
          <a:off x="1968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137795</xdr:rowOff>
    </xdr:from>
    <xdr:to>
      <xdr:col>6</xdr:col>
      <xdr:colOff>38100</xdr:colOff>
      <xdr:row>81</xdr:row>
      <xdr:rowOff>67945</xdr:rowOff>
    </xdr:to>
    <xdr:sp macro="" textlink="">
      <xdr:nvSpPr>
        <xdr:cNvPr id="298" name="フローチャート: 判断 297">
          <a:extLst>
            <a:ext uri="{FF2B5EF4-FFF2-40B4-BE49-F238E27FC236}">
              <a16:creationId xmlns:a16="http://schemas.microsoft.com/office/drawing/2014/main" id="{D1CF6BE4-02FC-4DCE-9630-6C65AC3899EB}"/>
            </a:ext>
          </a:extLst>
        </xdr:cNvPr>
        <xdr:cNvSpPr/>
      </xdr:nvSpPr>
      <xdr:spPr>
        <a:xfrm>
          <a:off x="1079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5BFBB2D-3B82-4964-AB2F-16A6EC1828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777C8EB-5FBA-494F-9784-1638456D49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4C854DB-412A-46A9-BF26-167636A16C7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03C72C7-EE14-4E73-9287-D7D1E106FE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22AB88E-1A17-436F-B4EE-BA43C16F7F5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4" name="楕円 303">
          <a:extLst>
            <a:ext uri="{FF2B5EF4-FFF2-40B4-BE49-F238E27FC236}">
              <a16:creationId xmlns:a16="http://schemas.microsoft.com/office/drawing/2014/main" id="{FBE7E31A-0704-488A-B944-F66A5344124A}"/>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12C29B4-31E7-4BD1-8E3A-EA95F5095B6B}"/>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306" name="楕円 305">
          <a:extLst>
            <a:ext uri="{FF2B5EF4-FFF2-40B4-BE49-F238E27FC236}">
              <a16:creationId xmlns:a16="http://schemas.microsoft.com/office/drawing/2014/main" id="{5BF74ABE-0990-4D7E-B299-0BEDDB7051E8}"/>
            </a:ext>
          </a:extLst>
        </xdr:cNvPr>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80011</xdr:rowOff>
    </xdr:from>
    <xdr:to>
      <xdr:col>24</xdr:col>
      <xdr:colOff>63500</xdr:colOff>
      <xdr:row>81</xdr:row>
      <xdr:rowOff>127636</xdr:rowOff>
    </xdr:to>
    <xdr:cxnSp macro="">
      <xdr:nvCxnSpPr>
        <xdr:cNvPr id="307" name="直線コネクタ 306">
          <a:extLst>
            <a:ext uri="{FF2B5EF4-FFF2-40B4-BE49-F238E27FC236}">
              <a16:creationId xmlns:a16="http://schemas.microsoft.com/office/drawing/2014/main" id="{6E3D2045-1323-45F2-9C30-ED5933CF3CCA}"/>
            </a:ext>
          </a:extLst>
        </xdr:cNvPr>
        <xdr:cNvCxnSpPr/>
      </xdr:nvCxnSpPr>
      <xdr:spPr>
        <a:xfrm>
          <a:off x="3797300" y="139674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76836</xdr:rowOff>
    </xdr:from>
    <xdr:to>
      <xdr:col>15</xdr:col>
      <xdr:colOff>101600</xdr:colOff>
      <xdr:row>81</xdr:row>
      <xdr:rowOff>6986</xdr:rowOff>
    </xdr:to>
    <xdr:sp macro="" textlink="">
      <xdr:nvSpPr>
        <xdr:cNvPr id="308" name="楕円 307">
          <a:extLst>
            <a:ext uri="{FF2B5EF4-FFF2-40B4-BE49-F238E27FC236}">
              <a16:creationId xmlns:a16="http://schemas.microsoft.com/office/drawing/2014/main" id="{B258F3A0-0001-4BC5-B5A4-EE6BB3DC68B6}"/>
            </a:ext>
          </a:extLst>
        </xdr:cNvPr>
        <xdr:cNvSpPr/>
      </xdr:nvSpPr>
      <xdr:spPr>
        <a:xfrm>
          <a:off x="2857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81</xdr:row>
      <xdr:rowOff>80011</xdr:rowOff>
    </xdr:to>
    <xdr:cxnSp macro="">
      <xdr:nvCxnSpPr>
        <xdr:cNvPr id="309" name="直線コネクタ 308">
          <a:extLst>
            <a:ext uri="{FF2B5EF4-FFF2-40B4-BE49-F238E27FC236}">
              <a16:creationId xmlns:a16="http://schemas.microsoft.com/office/drawing/2014/main" id="{864CE0FF-B3DA-4E30-A512-27E0B0745A5E}"/>
            </a:ext>
          </a:extLst>
        </xdr:cNvPr>
        <xdr:cNvCxnSpPr/>
      </xdr:nvCxnSpPr>
      <xdr:spPr>
        <a:xfrm>
          <a:off x="2908300" y="13843636"/>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143511</xdr:rowOff>
    </xdr:from>
    <xdr:to>
      <xdr:col>10</xdr:col>
      <xdr:colOff>165100</xdr:colOff>
      <xdr:row>80</xdr:row>
      <xdr:rowOff>73661</xdr:rowOff>
    </xdr:to>
    <xdr:sp macro="" textlink="">
      <xdr:nvSpPr>
        <xdr:cNvPr id="310" name="楕円 309">
          <a:extLst>
            <a:ext uri="{FF2B5EF4-FFF2-40B4-BE49-F238E27FC236}">
              <a16:creationId xmlns:a16="http://schemas.microsoft.com/office/drawing/2014/main" id="{2A118A98-FC72-438F-91E7-C4ED9DDA849E}"/>
            </a:ext>
          </a:extLst>
        </xdr:cNvPr>
        <xdr:cNvSpPr/>
      </xdr:nvSpPr>
      <xdr:spPr>
        <a:xfrm>
          <a:off x="19685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22861</xdr:rowOff>
    </xdr:from>
    <xdr:to>
      <xdr:col>15</xdr:col>
      <xdr:colOff>50800</xdr:colOff>
      <xdr:row>80</xdr:row>
      <xdr:rowOff>127636</xdr:rowOff>
    </xdr:to>
    <xdr:cxnSp macro="">
      <xdr:nvCxnSpPr>
        <xdr:cNvPr id="311" name="直線コネクタ 310">
          <a:extLst>
            <a:ext uri="{FF2B5EF4-FFF2-40B4-BE49-F238E27FC236}">
              <a16:creationId xmlns:a16="http://schemas.microsoft.com/office/drawing/2014/main" id="{7DC85B09-6D38-434C-8C30-E06E14767F74}"/>
            </a:ext>
          </a:extLst>
        </xdr:cNvPr>
        <xdr:cNvCxnSpPr/>
      </xdr:nvCxnSpPr>
      <xdr:spPr>
        <a:xfrm>
          <a:off x="2019300" y="13738861"/>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6350</xdr:rowOff>
    </xdr:from>
    <xdr:to>
      <xdr:col>6</xdr:col>
      <xdr:colOff>38100</xdr:colOff>
      <xdr:row>79</xdr:row>
      <xdr:rowOff>107950</xdr:rowOff>
    </xdr:to>
    <xdr:sp macro="" textlink="">
      <xdr:nvSpPr>
        <xdr:cNvPr id="312" name="楕円 311">
          <a:extLst>
            <a:ext uri="{FF2B5EF4-FFF2-40B4-BE49-F238E27FC236}">
              <a16:creationId xmlns:a16="http://schemas.microsoft.com/office/drawing/2014/main" id="{28D09964-D9A8-4C15-B646-C83352FBBED8}"/>
            </a:ext>
          </a:extLst>
        </xdr:cNvPr>
        <xdr:cNvSpPr/>
      </xdr:nvSpPr>
      <xdr:spPr>
        <a:xfrm>
          <a:off x="1079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57150</xdr:rowOff>
    </xdr:from>
    <xdr:to>
      <xdr:col>10</xdr:col>
      <xdr:colOff>114300</xdr:colOff>
      <xdr:row>80</xdr:row>
      <xdr:rowOff>22861</xdr:rowOff>
    </xdr:to>
    <xdr:cxnSp macro="">
      <xdr:nvCxnSpPr>
        <xdr:cNvPr id="313" name="直線コネクタ 312">
          <a:extLst>
            <a:ext uri="{FF2B5EF4-FFF2-40B4-BE49-F238E27FC236}">
              <a16:creationId xmlns:a16="http://schemas.microsoft.com/office/drawing/2014/main" id="{D8D47BEE-A3A5-4B70-B63B-0541A14266A9}"/>
            </a:ext>
          </a:extLst>
        </xdr:cNvPr>
        <xdr:cNvCxnSpPr/>
      </xdr:nvCxnSpPr>
      <xdr:spPr>
        <a:xfrm>
          <a:off x="1130300" y="136017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4" name="n_1aveValue【福祉施設】&#10;有形固定資産減価償却率">
          <a:extLst>
            <a:ext uri="{FF2B5EF4-FFF2-40B4-BE49-F238E27FC236}">
              <a16:creationId xmlns:a16="http://schemas.microsoft.com/office/drawing/2014/main" id="{898C2E80-FC22-41D5-867D-B9DF4B7390C6}"/>
            </a:ext>
          </a:extLst>
        </xdr:cNvPr>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150513</xdr:rowOff>
    </xdr:from>
    <xdr:ext cx="405111" cy="259045"/>
    <xdr:sp macro="" textlink="">
      <xdr:nvSpPr>
        <xdr:cNvPr id="315" name="n_2aveValue【福祉施設】&#10;有形固定資産減価償却率">
          <a:extLst>
            <a:ext uri="{FF2B5EF4-FFF2-40B4-BE49-F238E27FC236}">
              <a16:creationId xmlns:a16="http://schemas.microsoft.com/office/drawing/2014/main" id="{8B23CEF8-CC6D-41C5-A663-DA7FCE799212}"/>
            </a:ext>
          </a:extLst>
        </xdr:cNvPr>
        <xdr:cNvSpPr txBox="1"/>
      </xdr:nvSpPr>
      <xdr:spPr>
        <a:xfrm>
          <a:off x="2705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95266</xdr:rowOff>
    </xdr:from>
    <xdr:ext cx="405111" cy="259045"/>
    <xdr:sp macro="" textlink="">
      <xdr:nvSpPr>
        <xdr:cNvPr id="316" name="n_3aveValue【福祉施設】&#10;有形固定資産減価償却率">
          <a:extLst>
            <a:ext uri="{FF2B5EF4-FFF2-40B4-BE49-F238E27FC236}">
              <a16:creationId xmlns:a16="http://schemas.microsoft.com/office/drawing/2014/main" id="{9996EE79-A687-4B40-93BE-DFFFB5CE5EB1}"/>
            </a:ext>
          </a:extLst>
        </xdr:cNvPr>
        <xdr:cNvSpPr txBox="1"/>
      </xdr:nvSpPr>
      <xdr:spPr>
        <a:xfrm>
          <a:off x="1816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59072</xdr:rowOff>
    </xdr:from>
    <xdr:ext cx="405111" cy="259045"/>
    <xdr:sp macro="" textlink="">
      <xdr:nvSpPr>
        <xdr:cNvPr id="317" name="n_4aveValue【福祉施設】&#10;有形固定資産減価償却率">
          <a:extLst>
            <a:ext uri="{FF2B5EF4-FFF2-40B4-BE49-F238E27FC236}">
              <a16:creationId xmlns:a16="http://schemas.microsoft.com/office/drawing/2014/main" id="{B47A629E-ADBB-4EA8-BC25-80013B552F9A}"/>
            </a:ext>
          </a:extLst>
        </xdr:cNvPr>
        <xdr:cNvSpPr txBox="1"/>
      </xdr:nvSpPr>
      <xdr:spPr>
        <a:xfrm>
          <a:off x="927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318" name="n_1mainValue【福祉施設】&#10;有形固定資産減価償却率">
          <a:extLst>
            <a:ext uri="{FF2B5EF4-FFF2-40B4-BE49-F238E27FC236}">
              <a16:creationId xmlns:a16="http://schemas.microsoft.com/office/drawing/2014/main" id="{F66F2661-740F-47F7-99A8-7533E67CB76C}"/>
            </a:ext>
          </a:extLst>
        </xdr:cNvPr>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23513</xdr:rowOff>
    </xdr:from>
    <xdr:ext cx="405111" cy="259045"/>
    <xdr:sp macro="" textlink="">
      <xdr:nvSpPr>
        <xdr:cNvPr id="319" name="n_2mainValue【福祉施設】&#10;有形固定資産減価償却率">
          <a:extLst>
            <a:ext uri="{FF2B5EF4-FFF2-40B4-BE49-F238E27FC236}">
              <a16:creationId xmlns:a16="http://schemas.microsoft.com/office/drawing/2014/main" id="{3381FA34-31C9-40C3-AD83-F1ED85C9A8AD}"/>
            </a:ext>
          </a:extLst>
        </xdr:cNvPr>
        <xdr:cNvSpPr txBox="1"/>
      </xdr:nvSpPr>
      <xdr:spPr>
        <a:xfrm>
          <a:off x="2705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90188</xdr:rowOff>
    </xdr:from>
    <xdr:ext cx="405111" cy="259045"/>
    <xdr:sp macro="" textlink="">
      <xdr:nvSpPr>
        <xdr:cNvPr id="320" name="n_3mainValue【福祉施設】&#10;有形固定資産減価償却率">
          <a:extLst>
            <a:ext uri="{FF2B5EF4-FFF2-40B4-BE49-F238E27FC236}">
              <a16:creationId xmlns:a16="http://schemas.microsoft.com/office/drawing/2014/main" id="{166F247C-C38F-4E0E-9EE0-54D1708BD8BA}"/>
            </a:ext>
          </a:extLst>
        </xdr:cNvPr>
        <xdr:cNvSpPr txBox="1"/>
      </xdr:nvSpPr>
      <xdr:spPr>
        <a:xfrm>
          <a:off x="181674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124477</xdr:rowOff>
    </xdr:from>
    <xdr:ext cx="405111" cy="259045"/>
    <xdr:sp macro="" textlink="">
      <xdr:nvSpPr>
        <xdr:cNvPr id="321" name="n_4mainValue【福祉施設】&#10;有形固定資産減価償却率">
          <a:extLst>
            <a:ext uri="{FF2B5EF4-FFF2-40B4-BE49-F238E27FC236}">
              <a16:creationId xmlns:a16="http://schemas.microsoft.com/office/drawing/2014/main" id="{5529B0FA-869A-4874-9B57-D482811E5A1B}"/>
            </a:ext>
          </a:extLst>
        </xdr:cNvPr>
        <xdr:cNvSpPr txBox="1"/>
      </xdr:nvSpPr>
      <xdr:spPr>
        <a:xfrm>
          <a:off x="9277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C71ECE8E-3413-4083-98A5-4A97CB660C4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6228162-FED8-42D4-A56B-AD402F255E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0471A80-086B-4A7C-BEA6-C3D3F77AF76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0C7E6CA-35AF-47F8-8934-260C9BFD757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D30BA51-89A9-4763-84A9-7C5FB99BB79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F4AA892-9CAE-46CB-B293-94853D6F490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7E75CE3D-1A6B-4E89-A859-5D1FCDB149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1D9AA02-CEF4-496E-9BEC-FC04164E4AD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423DEE5F-1FED-4CD4-8153-0FA62B1B2DF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556DF83-7F2A-4318-9E81-C7452492A84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A469A91C-2D95-4149-AF54-786AC8C81EBC}"/>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2DFFDE9E-479D-44DA-9FFC-B3D1AE0B6359}"/>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5DD6306-D0AC-4A56-AE19-5E877EBD7D9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9715031-368D-4DCA-8C28-BCB181D7CCF6}"/>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5C97E7CD-4C8F-4E88-9EF3-8BC11A6DF45E}"/>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40313FC0-82AE-4EC0-9EB1-0D727ABE1F9F}"/>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41E5044-563F-442F-B8FD-F6A7E2E88E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E6C5AD82-7407-46FB-A64C-9BA16F61DF2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E58143E-CF3F-4698-8FD2-76B61A52B4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E6DC9F7F-D3F0-4B17-9B80-00C9B6976482}"/>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51BD1B4E-6C73-4CD8-BA9D-E162BDA0627F}"/>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A1D548D4-843C-4CFF-81FE-132A231359E1}"/>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50103082-AF36-4E6D-B692-4131645C79AC}"/>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55953D83-C381-409B-8CCE-6F35BAD77743}"/>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101173</xdr:rowOff>
    </xdr:from>
    <xdr:ext cx="469744" cy="259045"/>
    <xdr:sp macro="" textlink="">
      <xdr:nvSpPr>
        <xdr:cNvPr id="346" name="【福祉施設】&#10;一人当たり面積平均値テキスト">
          <a:extLst>
            <a:ext uri="{FF2B5EF4-FFF2-40B4-BE49-F238E27FC236}">
              <a16:creationId xmlns:a16="http://schemas.microsoft.com/office/drawing/2014/main" id="{28AE44B9-971A-47DA-96B0-2D93FAF39218}"/>
            </a:ext>
          </a:extLst>
        </xdr:cNvPr>
        <xdr:cNvSpPr txBox="1"/>
      </xdr:nvSpPr>
      <xdr:spPr>
        <a:xfrm>
          <a:off x="10515600" y="1433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C39B9786-9604-4A18-8D1D-48ED0476506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72453</xdr:rowOff>
    </xdr:from>
    <xdr:to>
      <xdr:col>50</xdr:col>
      <xdr:colOff>165100</xdr:colOff>
      <xdr:row>85</xdr:row>
      <xdr:rowOff>2603</xdr:rowOff>
    </xdr:to>
    <xdr:sp macro="" textlink="">
      <xdr:nvSpPr>
        <xdr:cNvPr id="348" name="フローチャート: 判断 347">
          <a:extLst>
            <a:ext uri="{FF2B5EF4-FFF2-40B4-BE49-F238E27FC236}">
              <a16:creationId xmlns:a16="http://schemas.microsoft.com/office/drawing/2014/main" id="{34873415-A728-4A48-8F4E-DC6681F8A8B5}"/>
            </a:ext>
          </a:extLst>
        </xdr:cNvPr>
        <xdr:cNvSpPr/>
      </xdr:nvSpPr>
      <xdr:spPr>
        <a:xfrm>
          <a:off x="9588500" y="1447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70738</xdr:rowOff>
    </xdr:from>
    <xdr:to>
      <xdr:col>46</xdr:col>
      <xdr:colOff>38100</xdr:colOff>
      <xdr:row>85</xdr:row>
      <xdr:rowOff>888</xdr:rowOff>
    </xdr:to>
    <xdr:sp macro="" textlink="">
      <xdr:nvSpPr>
        <xdr:cNvPr id="349" name="フローチャート: 判断 348">
          <a:extLst>
            <a:ext uri="{FF2B5EF4-FFF2-40B4-BE49-F238E27FC236}">
              <a16:creationId xmlns:a16="http://schemas.microsoft.com/office/drawing/2014/main" id="{931956B2-011B-4793-9330-56F1EC395B53}"/>
            </a:ext>
          </a:extLst>
        </xdr:cNvPr>
        <xdr:cNvSpPr/>
      </xdr:nvSpPr>
      <xdr:spPr>
        <a:xfrm>
          <a:off x="8699500" y="1447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78169</xdr:rowOff>
    </xdr:from>
    <xdr:to>
      <xdr:col>41</xdr:col>
      <xdr:colOff>101600</xdr:colOff>
      <xdr:row>85</xdr:row>
      <xdr:rowOff>8319</xdr:rowOff>
    </xdr:to>
    <xdr:sp macro="" textlink="">
      <xdr:nvSpPr>
        <xdr:cNvPr id="350" name="フローチャート: 判断 349">
          <a:extLst>
            <a:ext uri="{FF2B5EF4-FFF2-40B4-BE49-F238E27FC236}">
              <a16:creationId xmlns:a16="http://schemas.microsoft.com/office/drawing/2014/main" id="{F069B478-D741-4DFA-81F4-CF040241D5F6}"/>
            </a:ext>
          </a:extLst>
        </xdr:cNvPr>
        <xdr:cNvSpPr/>
      </xdr:nvSpPr>
      <xdr:spPr>
        <a:xfrm>
          <a:off x="7810500" y="1447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38736</xdr:rowOff>
    </xdr:from>
    <xdr:to>
      <xdr:col>36</xdr:col>
      <xdr:colOff>165100</xdr:colOff>
      <xdr:row>84</xdr:row>
      <xdr:rowOff>140336</xdr:rowOff>
    </xdr:to>
    <xdr:sp macro="" textlink="">
      <xdr:nvSpPr>
        <xdr:cNvPr id="351" name="フローチャート: 判断 350">
          <a:extLst>
            <a:ext uri="{FF2B5EF4-FFF2-40B4-BE49-F238E27FC236}">
              <a16:creationId xmlns:a16="http://schemas.microsoft.com/office/drawing/2014/main" id="{610EE2D6-2DA9-429D-A4BA-D9D9D80F30E5}"/>
            </a:ext>
          </a:extLst>
        </xdr:cNvPr>
        <xdr:cNvSpPr/>
      </xdr:nvSpPr>
      <xdr:spPr>
        <a:xfrm>
          <a:off x="6921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2616490D-489A-4A7A-9482-8D9B77690A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A4BCAD5-DEDA-4292-B96A-49032814505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3A30C111-FCBE-4EEA-8C06-EA0B0898A66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34441BE-665D-4307-8CF3-525113F909F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254D194-3586-4F38-BF32-4871A8D76C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112458</xdr:rowOff>
    </xdr:from>
    <xdr:to>
      <xdr:col>55</xdr:col>
      <xdr:colOff>50800</xdr:colOff>
      <xdr:row>83</xdr:row>
      <xdr:rowOff>42608</xdr:rowOff>
    </xdr:to>
    <xdr:sp macro="" textlink="">
      <xdr:nvSpPr>
        <xdr:cNvPr id="357" name="楕円 356">
          <a:extLst>
            <a:ext uri="{FF2B5EF4-FFF2-40B4-BE49-F238E27FC236}">
              <a16:creationId xmlns:a16="http://schemas.microsoft.com/office/drawing/2014/main" id="{1B73DC4B-CE4F-4D0B-BD51-DC518DAA0972}"/>
            </a:ext>
          </a:extLst>
        </xdr:cNvPr>
        <xdr:cNvSpPr/>
      </xdr:nvSpPr>
      <xdr:spPr>
        <a:xfrm>
          <a:off x="10426700" y="141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135335</xdr:rowOff>
    </xdr:from>
    <xdr:ext cx="469744" cy="259045"/>
    <xdr:sp macro="" textlink="">
      <xdr:nvSpPr>
        <xdr:cNvPr id="358" name="【福祉施設】&#10;一人当たり面積該当値テキスト">
          <a:extLst>
            <a:ext uri="{FF2B5EF4-FFF2-40B4-BE49-F238E27FC236}">
              <a16:creationId xmlns:a16="http://schemas.microsoft.com/office/drawing/2014/main" id="{44F46EE5-E776-4DAD-BE1C-2D8E233790FF}"/>
            </a:ext>
          </a:extLst>
        </xdr:cNvPr>
        <xdr:cNvSpPr txBox="1"/>
      </xdr:nvSpPr>
      <xdr:spPr>
        <a:xfrm>
          <a:off x="10515600" y="1402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127318</xdr:rowOff>
    </xdr:from>
    <xdr:to>
      <xdr:col>50</xdr:col>
      <xdr:colOff>165100</xdr:colOff>
      <xdr:row>83</xdr:row>
      <xdr:rowOff>57468</xdr:rowOff>
    </xdr:to>
    <xdr:sp macro="" textlink="">
      <xdr:nvSpPr>
        <xdr:cNvPr id="359" name="楕円 358">
          <a:extLst>
            <a:ext uri="{FF2B5EF4-FFF2-40B4-BE49-F238E27FC236}">
              <a16:creationId xmlns:a16="http://schemas.microsoft.com/office/drawing/2014/main" id="{6FAD91A2-9B97-4842-8E93-4373A1A0C018}"/>
            </a:ext>
          </a:extLst>
        </xdr:cNvPr>
        <xdr:cNvSpPr/>
      </xdr:nvSpPr>
      <xdr:spPr>
        <a:xfrm>
          <a:off x="9588500" y="1418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163258</xdr:rowOff>
    </xdr:from>
    <xdr:to>
      <xdr:col>55</xdr:col>
      <xdr:colOff>0</xdr:colOff>
      <xdr:row>83</xdr:row>
      <xdr:rowOff>6668</xdr:rowOff>
    </xdr:to>
    <xdr:cxnSp macro="">
      <xdr:nvCxnSpPr>
        <xdr:cNvPr id="360" name="直線コネクタ 359">
          <a:extLst>
            <a:ext uri="{FF2B5EF4-FFF2-40B4-BE49-F238E27FC236}">
              <a16:creationId xmlns:a16="http://schemas.microsoft.com/office/drawing/2014/main" id="{7185DF70-AB74-45BE-89E3-AB4248BB5EB9}"/>
            </a:ext>
          </a:extLst>
        </xdr:cNvPr>
        <xdr:cNvCxnSpPr/>
      </xdr:nvCxnSpPr>
      <xdr:spPr>
        <a:xfrm flipV="1">
          <a:off x="9639300" y="14222158"/>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141033</xdr:rowOff>
    </xdr:from>
    <xdr:to>
      <xdr:col>46</xdr:col>
      <xdr:colOff>38100</xdr:colOff>
      <xdr:row>83</xdr:row>
      <xdr:rowOff>71183</xdr:rowOff>
    </xdr:to>
    <xdr:sp macro="" textlink="">
      <xdr:nvSpPr>
        <xdr:cNvPr id="361" name="楕円 360">
          <a:extLst>
            <a:ext uri="{FF2B5EF4-FFF2-40B4-BE49-F238E27FC236}">
              <a16:creationId xmlns:a16="http://schemas.microsoft.com/office/drawing/2014/main" id="{4F6E4C75-2548-445D-BCB7-15472D3439CF}"/>
            </a:ext>
          </a:extLst>
        </xdr:cNvPr>
        <xdr:cNvSpPr/>
      </xdr:nvSpPr>
      <xdr:spPr>
        <a:xfrm>
          <a:off x="8699500" y="1419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6668</xdr:rowOff>
    </xdr:from>
    <xdr:to>
      <xdr:col>50</xdr:col>
      <xdr:colOff>114300</xdr:colOff>
      <xdr:row>83</xdr:row>
      <xdr:rowOff>20383</xdr:rowOff>
    </xdr:to>
    <xdr:cxnSp macro="">
      <xdr:nvCxnSpPr>
        <xdr:cNvPr id="362" name="直線コネクタ 361">
          <a:extLst>
            <a:ext uri="{FF2B5EF4-FFF2-40B4-BE49-F238E27FC236}">
              <a16:creationId xmlns:a16="http://schemas.microsoft.com/office/drawing/2014/main" id="{D138242C-E888-4822-9FB1-EE7F3D2E0371}"/>
            </a:ext>
          </a:extLst>
        </xdr:cNvPr>
        <xdr:cNvCxnSpPr/>
      </xdr:nvCxnSpPr>
      <xdr:spPr>
        <a:xfrm flipV="1">
          <a:off x="8750300" y="1423701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97028</xdr:rowOff>
    </xdr:from>
    <xdr:to>
      <xdr:col>41</xdr:col>
      <xdr:colOff>101600</xdr:colOff>
      <xdr:row>84</xdr:row>
      <xdr:rowOff>27178</xdr:rowOff>
    </xdr:to>
    <xdr:sp macro="" textlink="">
      <xdr:nvSpPr>
        <xdr:cNvPr id="363" name="楕円 362">
          <a:extLst>
            <a:ext uri="{FF2B5EF4-FFF2-40B4-BE49-F238E27FC236}">
              <a16:creationId xmlns:a16="http://schemas.microsoft.com/office/drawing/2014/main" id="{19B2525B-5CCD-43C6-B742-23A48C142E4F}"/>
            </a:ext>
          </a:extLst>
        </xdr:cNvPr>
        <xdr:cNvSpPr/>
      </xdr:nvSpPr>
      <xdr:spPr>
        <a:xfrm>
          <a:off x="7810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20383</xdr:rowOff>
    </xdr:from>
    <xdr:to>
      <xdr:col>45</xdr:col>
      <xdr:colOff>177800</xdr:colOff>
      <xdr:row>83</xdr:row>
      <xdr:rowOff>147828</xdr:rowOff>
    </xdr:to>
    <xdr:cxnSp macro="">
      <xdr:nvCxnSpPr>
        <xdr:cNvPr id="364" name="直線コネクタ 363">
          <a:extLst>
            <a:ext uri="{FF2B5EF4-FFF2-40B4-BE49-F238E27FC236}">
              <a16:creationId xmlns:a16="http://schemas.microsoft.com/office/drawing/2014/main" id="{1C6F3763-951D-4421-A62B-C7493E8F2BFE}"/>
            </a:ext>
          </a:extLst>
        </xdr:cNvPr>
        <xdr:cNvCxnSpPr/>
      </xdr:nvCxnSpPr>
      <xdr:spPr>
        <a:xfrm flipV="1">
          <a:off x="7861300" y="14250733"/>
          <a:ext cx="889000" cy="12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104457</xdr:rowOff>
    </xdr:from>
    <xdr:to>
      <xdr:col>36</xdr:col>
      <xdr:colOff>165100</xdr:colOff>
      <xdr:row>84</xdr:row>
      <xdr:rowOff>34607</xdr:rowOff>
    </xdr:to>
    <xdr:sp macro="" textlink="">
      <xdr:nvSpPr>
        <xdr:cNvPr id="365" name="楕円 364">
          <a:extLst>
            <a:ext uri="{FF2B5EF4-FFF2-40B4-BE49-F238E27FC236}">
              <a16:creationId xmlns:a16="http://schemas.microsoft.com/office/drawing/2014/main" id="{05BF4037-BB0C-4AAF-9D66-051650F9B3A4}"/>
            </a:ext>
          </a:extLst>
        </xdr:cNvPr>
        <xdr:cNvSpPr/>
      </xdr:nvSpPr>
      <xdr:spPr>
        <a:xfrm>
          <a:off x="6921500" y="143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147828</xdr:rowOff>
    </xdr:from>
    <xdr:to>
      <xdr:col>41</xdr:col>
      <xdr:colOff>50800</xdr:colOff>
      <xdr:row>83</xdr:row>
      <xdr:rowOff>155257</xdr:rowOff>
    </xdr:to>
    <xdr:cxnSp macro="">
      <xdr:nvCxnSpPr>
        <xdr:cNvPr id="366" name="直線コネクタ 365">
          <a:extLst>
            <a:ext uri="{FF2B5EF4-FFF2-40B4-BE49-F238E27FC236}">
              <a16:creationId xmlns:a16="http://schemas.microsoft.com/office/drawing/2014/main" id="{EE84A4EF-D846-46C1-BD81-AAB4B6C3E378}"/>
            </a:ext>
          </a:extLst>
        </xdr:cNvPr>
        <xdr:cNvCxnSpPr/>
      </xdr:nvCxnSpPr>
      <xdr:spPr>
        <a:xfrm flipV="1">
          <a:off x="6972300" y="14378178"/>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165180</xdr:rowOff>
    </xdr:from>
    <xdr:ext cx="469744" cy="259045"/>
    <xdr:sp macro="" textlink="">
      <xdr:nvSpPr>
        <xdr:cNvPr id="367" name="n_1aveValue【福祉施設】&#10;一人当たり面積">
          <a:extLst>
            <a:ext uri="{FF2B5EF4-FFF2-40B4-BE49-F238E27FC236}">
              <a16:creationId xmlns:a16="http://schemas.microsoft.com/office/drawing/2014/main" id="{34CC181A-F9B9-4388-959C-4C5C71729936}"/>
            </a:ext>
          </a:extLst>
        </xdr:cNvPr>
        <xdr:cNvSpPr txBox="1"/>
      </xdr:nvSpPr>
      <xdr:spPr>
        <a:xfrm>
          <a:off x="93917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163465</xdr:rowOff>
    </xdr:from>
    <xdr:ext cx="469744" cy="259045"/>
    <xdr:sp macro="" textlink="">
      <xdr:nvSpPr>
        <xdr:cNvPr id="368" name="n_2aveValue【福祉施設】&#10;一人当たり面積">
          <a:extLst>
            <a:ext uri="{FF2B5EF4-FFF2-40B4-BE49-F238E27FC236}">
              <a16:creationId xmlns:a16="http://schemas.microsoft.com/office/drawing/2014/main" id="{54EE71EE-651D-4870-9ADA-E0A02E26C913}"/>
            </a:ext>
          </a:extLst>
        </xdr:cNvPr>
        <xdr:cNvSpPr txBox="1"/>
      </xdr:nvSpPr>
      <xdr:spPr>
        <a:xfrm>
          <a:off x="8515427" y="1456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170896</xdr:rowOff>
    </xdr:from>
    <xdr:ext cx="469744" cy="259045"/>
    <xdr:sp macro="" textlink="">
      <xdr:nvSpPr>
        <xdr:cNvPr id="369" name="n_3aveValue【福祉施設】&#10;一人当たり面積">
          <a:extLst>
            <a:ext uri="{FF2B5EF4-FFF2-40B4-BE49-F238E27FC236}">
              <a16:creationId xmlns:a16="http://schemas.microsoft.com/office/drawing/2014/main" id="{8C9C195C-7C0C-4544-86B3-9E1E417923C3}"/>
            </a:ext>
          </a:extLst>
        </xdr:cNvPr>
        <xdr:cNvSpPr txBox="1"/>
      </xdr:nvSpPr>
      <xdr:spPr>
        <a:xfrm>
          <a:off x="7626427" y="1457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131463</xdr:rowOff>
    </xdr:from>
    <xdr:ext cx="469744" cy="259045"/>
    <xdr:sp macro="" textlink="">
      <xdr:nvSpPr>
        <xdr:cNvPr id="370" name="n_4aveValue【福祉施設】&#10;一人当たり面積">
          <a:extLst>
            <a:ext uri="{FF2B5EF4-FFF2-40B4-BE49-F238E27FC236}">
              <a16:creationId xmlns:a16="http://schemas.microsoft.com/office/drawing/2014/main" id="{C0EE4DE5-BF5A-42FB-952A-6D2FD09B46C4}"/>
            </a:ext>
          </a:extLst>
        </xdr:cNvPr>
        <xdr:cNvSpPr txBox="1"/>
      </xdr:nvSpPr>
      <xdr:spPr>
        <a:xfrm>
          <a:off x="6737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73995</xdr:rowOff>
    </xdr:from>
    <xdr:ext cx="469744" cy="259045"/>
    <xdr:sp macro="" textlink="">
      <xdr:nvSpPr>
        <xdr:cNvPr id="371" name="n_1mainValue【福祉施設】&#10;一人当たり面積">
          <a:extLst>
            <a:ext uri="{FF2B5EF4-FFF2-40B4-BE49-F238E27FC236}">
              <a16:creationId xmlns:a16="http://schemas.microsoft.com/office/drawing/2014/main" id="{4D6CA712-6A4E-40AD-8DB5-1C8632257203}"/>
            </a:ext>
          </a:extLst>
        </xdr:cNvPr>
        <xdr:cNvSpPr txBox="1"/>
      </xdr:nvSpPr>
      <xdr:spPr>
        <a:xfrm>
          <a:off x="9391727" y="139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87710</xdr:rowOff>
    </xdr:from>
    <xdr:ext cx="469744" cy="259045"/>
    <xdr:sp macro="" textlink="">
      <xdr:nvSpPr>
        <xdr:cNvPr id="372" name="n_2mainValue【福祉施設】&#10;一人当たり面積">
          <a:extLst>
            <a:ext uri="{FF2B5EF4-FFF2-40B4-BE49-F238E27FC236}">
              <a16:creationId xmlns:a16="http://schemas.microsoft.com/office/drawing/2014/main" id="{357AB4AE-B9A0-4DB4-8E99-F5147E18FF2A}"/>
            </a:ext>
          </a:extLst>
        </xdr:cNvPr>
        <xdr:cNvSpPr txBox="1"/>
      </xdr:nvSpPr>
      <xdr:spPr>
        <a:xfrm>
          <a:off x="8515427" y="1397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43705</xdr:rowOff>
    </xdr:from>
    <xdr:ext cx="469744" cy="259045"/>
    <xdr:sp macro="" textlink="">
      <xdr:nvSpPr>
        <xdr:cNvPr id="373" name="n_3mainValue【福祉施設】&#10;一人当たり面積">
          <a:extLst>
            <a:ext uri="{FF2B5EF4-FFF2-40B4-BE49-F238E27FC236}">
              <a16:creationId xmlns:a16="http://schemas.microsoft.com/office/drawing/2014/main" id="{C8D753B6-67F0-41B4-9299-76D9A0D9E784}"/>
            </a:ext>
          </a:extLst>
        </xdr:cNvPr>
        <xdr:cNvSpPr txBox="1"/>
      </xdr:nvSpPr>
      <xdr:spPr>
        <a:xfrm>
          <a:off x="7626427" y="1410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51134</xdr:rowOff>
    </xdr:from>
    <xdr:ext cx="469744" cy="259045"/>
    <xdr:sp macro="" textlink="">
      <xdr:nvSpPr>
        <xdr:cNvPr id="374" name="n_4mainValue【福祉施設】&#10;一人当たり面積">
          <a:extLst>
            <a:ext uri="{FF2B5EF4-FFF2-40B4-BE49-F238E27FC236}">
              <a16:creationId xmlns:a16="http://schemas.microsoft.com/office/drawing/2014/main" id="{C45BBFE7-8483-44A0-A676-1814C6060C8B}"/>
            </a:ext>
          </a:extLst>
        </xdr:cNvPr>
        <xdr:cNvSpPr txBox="1"/>
      </xdr:nvSpPr>
      <xdr:spPr>
        <a:xfrm>
          <a:off x="6737427" y="1411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045A3B4-0137-47DD-A9DB-8CE178CF1CF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76EC6D6C-2560-4245-9B2A-97103868193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F35F7158-4F66-4672-9E19-79D402F91A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9B2954FA-535D-4435-8C14-B32C2945FB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60959639-4D1B-404E-91D9-1480A4F412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D02E1AA4-B059-4AED-B690-95B21F3EADE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DFBFDD0-AF70-42CB-816D-10205925BFC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57853045-1A38-4B5C-8BBB-33E9B8FB128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22628DD7-2458-4D67-828D-B3B8C5A11B5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CE861392-5675-482D-B7E8-B6F255AF4C2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44A7B922-0868-4A2D-A271-0ECD509599D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8150629F-AF79-4678-BD24-3A5A97B773F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827A9AA6-FBCE-4083-BC05-C1DD472BB37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6E2D5FF5-59D7-4BA4-B6F5-C91D3640CB0E}"/>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90E04BC9-22E7-447D-8EE4-91B1CB5AD1E2}"/>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432BF23E-B6A0-4905-A60A-B5A64272DC0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7A17C74-CE9C-4734-9134-68A8AB03B1A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8AAF54E7-9381-46F9-85F1-71B0664AAEE1}"/>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D3C4E917-C100-4303-BB6F-53AA4F6F38B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C97A30FD-A83C-4AF5-8D64-CADBEE06705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5EBE0D51-98B6-429B-A31A-AAF1F2BB5876}"/>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528A6DBC-8564-467A-BB78-E7218A8B96CB}"/>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908043F4-6009-45B4-B763-B7996547FE54}"/>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D7C66DED-28C8-4F64-8711-A8DB13DCB555}"/>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7572DDED-F823-4A4A-8D08-0B90ED6A3E3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157843</xdr:rowOff>
    </xdr:from>
    <xdr:to>
      <xdr:col>24</xdr:col>
      <xdr:colOff>62865</xdr:colOff>
      <xdr:row>109</xdr:row>
      <xdr:rowOff>19050</xdr:rowOff>
    </xdr:to>
    <xdr:cxnSp macro="">
      <xdr:nvCxnSpPr>
        <xdr:cNvPr id="400" name="直線コネクタ 399">
          <a:extLst>
            <a:ext uri="{FF2B5EF4-FFF2-40B4-BE49-F238E27FC236}">
              <a16:creationId xmlns:a16="http://schemas.microsoft.com/office/drawing/2014/main" id="{B64536D4-1302-4114-A009-CBE06E841F73}"/>
            </a:ext>
          </a:extLst>
        </xdr:cNvPr>
        <xdr:cNvCxnSpPr/>
      </xdr:nvCxnSpPr>
      <xdr:spPr>
        <a:xfrm flipV="1">
          <a:off x="4634865" y="1713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374AC520-BB96-4371-8BE0-D5E0B4BECAE2}"/>
            </a:ext>
          </a:extLst>
        </xdr:cNvPr>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402" name="直線コネクタ 401">
          <a:extLst>
            <a:ext uri="{FF2B5EF4-FFF2-40B4-BE49-F238E27FC236}">
              <a16:creationId xmlns:a16="http://schemas.microsoft.com/office/drawing/2014/main" id="{E3CD256E-F688-4E63-A3C2-8E895E20F556}"/>
            </a:ext>
          </a:extLst>
        </xdr:cNvPr>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104520</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714AF59B-85D8-4F34-8E10-05B8B84BE60C}"/>
            </a:ext>
          </a:extLst>
        </xdr:cNvPr>
        <xdr:cNvSpPr txBox="1"/>
      </xdr:nvSpPr>
      <xdr:spPr>
        <a:xfrm>
          <a:off x="4673600" y="169066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157843</xdr:rowOff>
    </xdr:from>
    <xdr:to>
      <xdr:col>24</xdr:col>
      <xdr:colOff>152400</xdr:colOff>
      <xdr:row>99</xdr:row>
      <xdr:rowOff>157843</xdr:rowOff>
    </xdr:to>
    <xdr:cxnSp macro="">
      <xdr:nvCxnSpPr>
        <xdr:cNvPr id="404" name="直線コネクタ 403">
          <a:extLst>
            <a:ext uri="{FF2B5EF4-FFF2-40B4-BE49-F238E27FC236}">
              <a16:creationId xmlns:a16="http://schemas.microsoft.com/office/drawing/2014/main" id="{C99CFC56-0AEE-4312-9C15-2748D3D9D172}"/>
            </a:ext>
          </a:extLst>
        </xdr:cNvPr>
        <xdr:cNvCxnSpPr/>
      </xdr:nvCxnSpPr>
      <xdr:spPr>
        <a:xfrm>
          <a:off x="4546600" y="1713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141350</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BA7D5F1E-E9D7-4EFB-9056-B3CADEB21025}"/>
            </a:ext>
          </a:extLst>
        </xdr:cNvPr>
        <xdr:cNvSpPr txBox="1"/>
      </xdr:nvSpPr>
      <xdr:spPr>
        <a:xfrm>
          <a:off x="4673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118473</xdr:rowOff>
    </xdr:from>
    <xdr:to>
      <xdr:col>24</xdr:col>
      <xdr:colOff>114300</xdr:colOff>
      <xdr:row>105</xdr:row>
      <xdr:rowOff>48623</xdr:rowOff>
    </xdr:to>
    <xdr:sp macro="" textlink="">
      <xdr:nvSpPr>
        <xdr:cNvPr id="406" name="フローチャート: 判断 405">
          <a:extLst>
            <a:ext uri="{FF2B5EF4-FFF2-40B4-BE49-F238E27FC236}">
              <a16:creationId xmlns:a16="http://schemas.microsoft.com/office/drawing/2014/main" id="{40CED088-9D9D-4076-BC5E-9196F9A4644B}"/>
            </a:ext>
          </a:extLst>
        </xdr:cNvPr>
        <xdr:cNvSpPr/>
      </xdr:nvSpPr>
      <xdr:spPr>
        <a:xfrm>
          <a:off x="4584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152763</xdr:rowOff>
    </xdr:from>
    <xdr:to>
      <xdr:col>20</xdr:col>
      <xdr:colOff>38100</xdr:colOff>
      <xdr:row>105</xdr:row>
      <xdr:rowOff>82913</xdr:rowOff>
    </xdr:to>
    <xdr:sp macro="" textlink="">
      <xdr:nvSpPr>
        <xdr:cNvPr id="407" name="フローチャート: 判断 406">
          <a:extLst>
            <a:ext uri="{FF2B5EF4-FFF2-40B4-BE49-F238E27FC236}">
              <a16:creationId xmlns:a16="http://schemas.microsoft.com/office/drawing/2014/main" id="{D2D72B9E-65F0-42BA-8A45-1F6E737AD2C2}"/>
            </a:ext>
          </a:extLst>
        </xdr:cNvPr>
        <xdr:cNvSpPr/>
      </xdr:nvSpPr>
      <xdr:spPr>
        <a:xfrm>
          <a:off x="3746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103777</xdr:rowOff>
    </xdr:from>
    <xdr:to>
      <xdr:col>15</xdr:col>
      <xdr:colOff>101600</xdr:colOff>
      <xdr:row>105</xdr:row>
      <xdr:rowOff>33927</xdr:rowOff>
    </xdr:to>
    <xdr:sp macro="" textlink="">
      <xdr:nvSpPr>
        <xdr:cNvPr id="408" name="フローチャート: 判断 407">
          <a:extLst>
            <a:ext uri="{FF2B5EF4-FFF2-40B4-BE49-F238E27FC236}">
              <a16:creationId xmlns:a16="http://schemas.microsoft.com/office/drawing/2014/main" id="{5C511B4A-BA8F-4BE1-BB28-500AF93F8CC0}"/>
            </a:ext>
          </a:extLst>
        </xdr:cNvPr>
        <xdr:cNvSpPr/>
      </xdr:nvSpPr>
      <xdr:spPr>
        <a:xfrm>
          <a:off x="2857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409" name="フローチャート: 判断 408">
          <a:extLst>
            <a:ext uri="{FF2B5EF4-FFF2-40B4-BE49-F238E27FC236}">
              <a16:creationId xmlns:a16="http://schemas.microsoft.com/office/drawing/2014/main" id="{FC8A3503-E196-4230-8999-28F914E028E4}"/>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7438</xdr:rowOff>
    </xdr:from>
    <xdr:to>
      <xdr:col>6</xdr:col>
      <xdr:colOff>38100</xdr:colOff>
      <xdr:row>104</xdr:row>
      <xdr:rowOff>109038</xdr:rowOff>
    </xdr:to>
    <xdr:sp macro="" textlink="">
      <xdr:nvSpPr>
        <xdr:cNvPr id="410" name="フローチャート: 判断 409">
          <a:extLst>
            <a:ext uri="{FF2B5EF4-FFF2-40B4-BE49-F238E27FC236}">
              <a16:creationId xmlns:a16="http://schemas.microsoft.com/office/drawing/2014/main" id="{117B12B8-BC04-4AC4-96C6-F446CCF55D71}"/>
            </a:ext>
          </a:extLst>
        </xdr:cNvPr>
        <xdr:cNvSpPr/>
      </xdr:nvSpPr>
      <xdr:spPr>
        <a:xfrm>
          <a:off x="1079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E7DEABE-63D1-467C-9FD6-2B57B8B27AF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3F9C6CEA-99F7-4DC9-9FC4-11D0A9F7B53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8EC80DCC-6E22-411E-B920-B90BA8CDD50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79E6AFA-5B99-4484-BB64-E3C4F0B704D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04BB8B7-83D5-4100-92DC-82C80EFEBE3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76019</xdr:rowOff>
    </xdr:from>
    <xdr:to>
      <xdr:col>24</xdr:col>
      <xdr:colOff>114300</xdr:colOff>
      <xdr:row>108</xdr:row>
      <xdr:rowOff>6169</xdr:rowOff>
    </xdr:to>
    <xdr:sp macro="" textlink="">
      <xdr:nvSpPr>
        <xdr:cNvPr id="416" name="楕円 415">
          <a:extLst>
            <a:ext uri="{FF2B5EF4-FFF2-40B4-BE49-F238E27FC236}">
              <a16:creationId xmlns:a16="http://schemas.microsoft.com/office/drawing/2014/main" id="{782C5A58-F72B-44A0-9D5B-174E56D84CD6}"/>
            </a:ext>
          </a:extLst>
        </xdr:cNvPr>
        <xdr:cNvSpPr/>
      </xdr:nvSpPr>
      <xdr:spPr>
        <a:xfrm>
          <a:off x="45847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54446</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378D797-F455-4841-B88F-AC4A001F9164}"/>
            </a:ext>
          </a:extLst>
        </xdr:cNvPr>
        <xdr:cNvSpPr txBox="1"/>
      </xdr:nvSpPr>
      <xdr:spPr>
        <a:xfrm>
          <a:off x="4673600"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40095</xdr:rowOff>
    </xdr:from>
    <xdr:to>
      <xdr:col>20</xdr:col>
      <xdr:colOff>38100</xdr:colOff>
      <xdr:row>107</xdr:row>
      <xdr:rowOff>141695</xdr:rowOff>
    </xdr:to>
    <xdr:sp macro="" textlink="">
      <xdr:nvSpPr>
        <xdr:cNvPr id="418" name="楕円 417">
          <a:extLst>
            <a:ext uri="{FF2B5EF4-FFF2-40B4-BE49-F238E27FC236}">
              <a16:creationId xmlns:a16="http://schemas.microsoft.com/office/drawing/2014/main" id="{53E136D8-23BC-4F34-8462-4FE25A4DF6ED}"/>
            </a:ext>
          </a:extLst>
        </xdr:cNvPr>
        <xdr:cNvSpPr/>
      </xdr:nvSpPr>
      <xdr:spPr>
        <a:xfrm>
          <a:off x="3746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90895</xdr:rowOff>
    </xdr:from>
    <xdr:to>
      <xdr:col>24</xdr:col>
      <xdr:colOff>63500</xdr:colOff>
      <xdr:row>107</xdr:row>
      <xdr:rowOff>126819</xdr:rowOff>
    </xdr:to>
    <xdr:cxnSp macro="">
      <xdr:nvCxnSpPr>
        <xdr:cNvPr id="419" name="直線コネクタ 418">
          <a:extLst>
            <a:ext uri="{FF2B5EF4-FFF2-40B4-BE49-F238E27FC236}">
              <a16:creationId xmlns:a16="http://schemas.microsoft.com/office/drawing/2014/main" id="{7FFCCF52-6CBA-4244-82E5-49E00ABB13E3}"/>
            </a:ext>
          </a:extLst>
        </xdr:cNvPr>
        <xdr:cNvCxnSpPr/>
      </xdr:nvCxnSpPr>
      <xdr:spPr>
        <a:xfrm>
          <a:off x="3797300" y="1843604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154395</xdr:rowOff>
    </xdr:from>
    <xdr:to>
      <xdr:col>15</xdr:col>
      <xdr:colOff>101600</xdr:colOff>
      <xdr:row>107</xdr:row>
      <xdr:rowOff>84545</xdr:rowOff>
    </xdr:to>
    <xdr:sp macro="" textlink="">
      <xdr:nvSpPr>
        <xdr:cNvPr id="420" name="楕円 419">
          <a:extLst>
            <a:ext uri="{FF2B5EF4-FFF2-40B4-BE49-F238E27FC236}">
              <a16:creationId xmlns:a16="http://schemas.microsoft.com/office/drawing/2014/main" id="{9A8F3E29-E976-46F7-A24F-5F708310B96B}"/>
            </a:ext>
          </a:extLst>
        </xdr:cNvPr>
        <xdr:cNvSpPr/>
      </xdr:nvSpPr>
      <xdr:spPr>
        <a:xfrm>
          <a:off x="2857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33745</xdr:rowOff>
    </xdr:from>
    <xdr:to>
      <xdr:col>19</xdr:col>
      <xdr:colOff>177800</xdr:colOff>
      <xdr:row>107</xdr:row>
      <xdr:rowOff>90895</xdr:rowOff>
    </xdr:to>
    <xdr:cxnSp macro="">
      <xdr:nvCxnSpPr>
        <xdr:cNvPr id="421" name="直線コネクタ 420">
          <a:extLst>
            <a:ext uri="{FF2B5EF4-FFF2-40B4-BE49-F238E27FC236}">
              <a16:creationId xmlns:a16="http://schemas.microsoft.com/office/drawing/2014/main" id="{64555FAF-4EA7-40D4-A572-63D0C3F036DD}"/>
            </a:ext>
          </a:extLst>
        </xdr:cNvPr>
        <xdr:cNvCxnSpPr/>
      </xdr:nvCxnSpPr>
      <xdr:spPr>
        <a:xfrm>
          <a:off x="2908300" y="183788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164193</xdr:rowOff>
    </xdr:from>
    <xdr:to>
      <xdr:col>10</xdr:col>
      <xdr:colOff>165100</xdr:colOff>
      <xdr:row>107</xdr:row>
      <xdr:rowOff>94343</xdr:rowOff>
    </xdr:to>
    <xdr:sp macro="" textlink="">
      <xdr:nvSpPr>
        <xdr:cNvPr id="422" name="楕円 421">
          <a:extLst>
            <a:ext uri="{FF2B5EF4-FFF2-40B4-BE49-F238E27FC236}">
              <a16:creationId xmlns:a16="http://schemas.microsoft.com/office/drawing/2014/main" id="{A4AF1098-1B31-4C49-916F-C92E089064FE}"/>
            </a:ext>
          </a:extLst>
        </xdr:cNvPr>
        <xdr:cNvSpPr/>
      </xdr:nvSpPr>
      <xdr:spPr>
        <a:xfrm>
          <a:off x="1968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33745</xdr:rowOff>
    </xdr:from>
    <xdr:to>
      <xdr:col>15</xdr:col>
      <xdr:colOff>50800</xdr:colOff>
      <xdr:row>107</xdr:row>
      <xdr:rowOff>43543</xdr:rowOff>
    </xdr:to>
    <xdr:cxnSp macro="">
      <xdr:nvCxnSpPr>
        <xdr:cNvPr id="423" name="直線コネクタ 422">
          <a:extLst>
            <a:ext uri="{FF2B5EF4-FFF2-40B4-BE49-F238E27FC236}">
              <a16:creationId xmlns:a16="http://schemas.microsoft.com/office/drawing/2014/main" id="{0A478CC5-AAD2-42D1-B8CE-125CCBEFAB66}"/>
            </a:ext>
          </a:extLst>
        </xdr:cNvPr>
        <xdr:cNvCxnSpPr/>
      </xdr:nvCxnSpPr>
      <xdr:spPr>
        <a:xfrm flipV="1">
          <a:off x="2019300" y="183788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85816</xdr:rowOff>
    </xdr:from>
    <xdr:to>
      <xdr:col>6</xdr:col>
      <xdr:colOff>38100</xdr:colOff>
      <xdr:row>107</xdr:row>
      <xdr:rowOff>15966</xdr:rowOff>
    </xdr:to>
    <xdr:sp macro="" textlink="">
      <xdr:nvSpPr>
        <xdr:cNvPr id="424" name="楕円 423">
          <a:extLst>
            <a:ext uri="{FF2B5EF4-FFF2-40B4-BE49-F238E27FC236}">
              <a16:creationId xmlns:a16="http://schemas.microsoft.com/office/drawing/2014/main" id="{3A28AC89-8FF7-44D1-9CCF-0F3C257B2C9F}"/>
            </a:ext>
          </a:extLst>
        </xdr:cNvPr>
        <xdr:cNvSpPr/>
      </xdr:nvSpPr>
      <xdr:spPr>
        <a:xfrm>
          <a:off x="1079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136616</xdr:rowOff>
    </xdr:from>
    <xdr:to>
      <xdr:col>10</xdr:col>
      <xdr:colOff>114300</xdr:colOff>
      <xdr:row>107</xdr:row>
      <xdr:rowOff>43543</xdr:rowOff>
    </xdr:to>
    <xdr:cxnSp macro="">
      <xdr:nvCxnSpPr>
        <xdr:cNvPr id="425" name="直線コネクタ 424">
          <a:extLst>
            <a:ext uri="{FF2B5EF4-FFF2-40B4-BE49-F238E27FC236}">
              <a16:creationId xmlns:a16="http://schemas.microsoft.com/office/drawing/2014/main" id="{62E2BD2A-826F-4025-B6B6-1B62C574594E}"/>
            </a:ext>
          </a:extLst>
        </xdr:cNvPr>
        <xdr:cNvCxnSpPr/>
      </xdr:nvCxnSpPr>
      <xdr:spPr>
        <a:xfrm>
          <a:off x="1130300" y="1831031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99440</xdr:rowOff>
    </xdr:from>
    <xdr:ext cx="405111" cy="259045"/>
    <xdr:sp macro="" textlink="">
      <xdr:nvSpPr>
        <xdr:cNvPr id="426" name="n_1aveValue【市民会館】&#10;有形固定資産減価償却率">
          <a:extLst>
            <a:ext uri="{FF2B5EF4-FFF2-40B4-BE49-F238E27FC236}">
              <a16:creationId xmlns:a16="http://schemas.microsoft.com/office/drawing/2014/main" id="{FF72EF11-1CC6-49FB-AA52-E5252BFA393C}"/>
            </a:ext>
          </a:extLst>
        </xdr:cNvPr>
        <xdr:cNvSpPr txBox="1"/>
      </xdr:nvSpPr>
      <xdr:spPr>
        <a:xfrm>
          <a:off x="3582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50454</xdr:rowOff>
    </xdr:from>
    <xdr:ext cx="405111" cy="259045"/>
    <xdr:sp macro="" textlink="">
      <xdr:nvSpPr>
        <xdr:cNvPr id="427" name="n_2aveValue【市民会館】&#10;有形固定資産減価償却率">
          <a:extLst>
            <a:ext uri="{FF2B5EF4-FFF2-40B4-BE49-F238E27FC236}">
              <a16:creationId xmlns:a16="http://schemas.microsoft.com/office/drawing/2014/main" id="{D6BFEFAD-9149-4AD8-86F2-88B3A7FD3454}"/>
            </a:ext>
          </a:extLst>
        </xdr:cNvPr>
        <xdr:cNvSpPr txBox="1"/>
      </xdr:nvSpPr>
      <xdr:spPr>
        <a:xfrm>
          <a:off x="2705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28" name="n_3aveValue【市民会館】&#10;有形固定資産減価償却率">
          <a:extLst>
            <a:ext uri="{FF2B5EF4-FFF2-40B4-BE49-F238E27FC236}">
              <a16:creationId xmlns:a16="http://schemas.microsoft.com/office/drawing/2014/main" id="{9CAA6E49-52FD-41F0-BFBD-5B2051CE6E5D}"/>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125565</xdr:rowOff>
    </xdr:from>
    <xdr:ext cx="405111" cy="259045"/>
    <xdr:sp macro="" textlink="">
      <xdr:nvSpPr>
        <xdr:cNvPr id="429" name="n_4aveValue【市民会館】&#10;有形固定資産減価償却率">
          <a:extLst>
            <a:ext uri="{FF2B5EF4-FFF2-40B4-BE49-F238E27FC236}">
              <a16:creationId xmlns:a16="http://schemas.microsoft.com/office/drawing/2014/main" id="{25D95C1D-6343-4FF5-BD6A-DCDC7AD76055}"/>
            </a:ext>
          </a:extLst>
        </xdr:cNvPr>
        <xdr:cNvSpPr txBox="1"/>
      </xdr:nvSpPr>
      <xdr:spPr>
        <a:xfrm>
          <a:off x="927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132822</xdr:rowOff>
    </xdr:from>
    <xdr:ext cx="405111" cy="259045"/>
    <xdr:sp macro="" textlink="">
      <xdr:nvSpPr>
        <xdr:cNvPr id="430" name="n_1mainValue【市民会館】&#10;有形固定資産減価償却率">
          <a:extLst>
            <a:ext uri="{FF2B5EF4-FFF2-40B4-BE49-F238E27FC236}">
              <a16:creationId xmlns:a16="http://schemas.microsoft.com/office/drawing/2014/main" id="{065513E1-9C63-412F-9B31-9EAA3B0BC523}"/>
            </a:ext>
          </a:extLst>
        </xdr:cNvPr>
        <xdr:cNvSpPr txBox="1"/>
      </xdr:nvSpPr>
      <xdr:spPr>
        <a:xfrm>
          <a:off x="3582044" y="1847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75672</xdr:rowOff>
    </xdr:from>
    <xdr:ext cx="405111" cy="259045"/>
    <xdr:sp macro="" textlink="">
      <xdr:nvSpPr>
        <xdr:cNvPr id="431" name="n_2mainValue【市民会館】&#10;有形固定資産減価償却率">
          <a:extLst>
            <a:ext uri="{FF2B5EF4-FFF2-40B4-BE49-F238E27FC236}">
              <a16:creationId xmlns:a16="http://schemas.microsoft.com/office/drawing/2014/main" id="{B506470D-E341-47EB-AFEC-A8F3232B81C0}"/>
            </a:ext>
          </a:extLst>
        </xdr:cNvPr>
        <xdr:cNvSpPr txBox="1"/>
      </xdr:nvSpPr>
      <xdr:spPr>
        <a:xfrm>
          <a:off x="2705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85470</xdr:rowOff>
    </xdr:from>
    <xdr:ext cx="405111" cy="259045"/>
    <xdr:sp macro="" textlink="">
      <xdr:nvSpPr>
        <xdr:cNvPr id="432" name="n_3mainValue【市民会館】&#10;有形固定資産減価償却率">
          <a:extLst>
            <a:ext uri="{FF2B5EF4-FFF2-40B4-BE49-F238E27FC236}">
              <a16:creationId xmlns:a16="http://schemas.microsoft.com/office/drawing/2014/main" id="{91CC3E20-57B5-4C9A-94F5-4EAC95CC767E}"/>
            </a:ext>
          </a:extLst>
        </xdr:cNvPr>
        <xdr:cNvSpPr txBox="1"/>
      </xdr:nvSpPr>
      <xdr:spPr>
        <a:xfrm>
          <a:off x="1816744" y="184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7093</xdr:rowOff>
    </xdr:from>
    <xdr:ext cx="405111" cy="259045"/>
    <xdr:sp macro="" textlink="">
      <xdr:nvSpPr>
        <xdr:cNvPr id="433" name="n_4mainValue【市民会館】&#10;有形固定資産減価償却率">
          <a:extLst>
            <a:ext uri="{FF2B5EF4-FFF2-40B4-BE49-F238E27FC236}">
              <a16:creationId xmlns:a16="http://schemas.microsoft.com/office/drawing/2014/main" id="{753F76A8-8D43-492A-BC05-DAED88E9690C}"/>
            </a:ext>
          </a:extLst>
        </xdr:cNvPr>
        <xdr:cNvSpPr txBox="1"/>
      </xdr:nvSpPr>
      <xdr:spPr>
        <a:xfrm>
          <a:off x="927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15E3812B-6052-4C16-8FC0-CD280D1A93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573A834E-58EE-4504-9661-80C23D1D4F1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E0F5BC47-4961-4233-9581-A3840A2098A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C3E3000D-0190-4CD1-9EB8-A599F1848F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A990E930-8808-432C-9A54-5BA18B6E44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4EFE3D07-576D-48FF-9C7B-86F3BFE6DB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FB054E25-E5DD-4718-832E-52CB111008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836C23D7-3926-41C3-A272-AACA06398E3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841E3475-D8E9-4EE3-8404-E8685F8FA16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858815F6-2BD3-448C-937C-48F83FD9E5C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BDA8F08E-6907-4C59-846F-04C7F75E0A0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B3BE6667-0B85-44D6-83DD-EE8E7A4DAFBB}"/>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405C6D08-2CD5-4A6C-A57B-B4DA0B880BA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A6281174-D245-45E4-896A-3C816B4AB01C}"/>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C3DE807D-B6F1-40EF-A7DA-7EE0200D032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665C13C0-E6E9-4A22-9323-58725DD84D01}"/>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B8D12A05-13F4-473B-9199-D18BC615A9F8}"/>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CE33D790-5B13-4B5C-947B-0E241B684C96}"/>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3570ABD4-CCA0-4A4C-AF8C-D14C33AA14F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52EB461-7EBE-4B2F-8979-D7328556482E}"/>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E0ED2A83-0621-4937-B1BB-1FB4C63E7FB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34137</xdr:rowOff>
    </xdr:from>
    <xdr:to>
      <xdr:col>54</xdr:col>
      <xdr:colOff>189865</xdr:colOff>
      <xdr:row>108</xdr:row>
      <xdr:rowOff>64312</xdr:rowOff>
    </xdr:to>
    <xdr:cxnSp macro="">
      <xdr:nvCxnSpPr>
        <xdr:cNvPr id="455" name="直線コネクタ 454">
          <a:extLst>
            <a:ext uri="{FF2B5EF4-FFF2-40B4-BE49-F238E27FC236}">
              <a16:creationId xmlns:a16="http://schemas.microsoft.com/office/drawing/2014/main" id="{3E6BB054-FC27-4AA9-815F-34B88D9C4952}"/>
            </a:ext>
          </a:extLst>
        </xdr:cNvPr>
        <xdr:cNvCxnSpPr/>
      </xdr:nvCxnSpPr>
      <xdr:spPr>
        <a:xfrm flipV="1">
          <a:off x="10476865" y="17179137"/>
          <a:ext cx="0" cy="1401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68139</xdr:rowOff>
    </xdr:from>
    <xdr:ext cx="469744" cy="259045"/>
    <xdr:sp macro="" textlink="">
      <xdr:nvSpPr>
        <xdr:cNvPr id="456" name="【市民会館】&#10;一人当たり面積最小値テキスト">
          <a:extLst>
            <a:ext uri="{FF2B5EF4-FFF2-40B4-BE49-F238E27FC236}">
              <a16:creationId xmlns:a16="http://schemas.microsoft.com/office/drawing/2014/main" id="{EA95F6CE-5B57-456F-8BBC-807504A399B5}"/>
            </a:ext>
          </a:extLst>
        </xdr:cNvPr>
        <xdr:cNvSpPr txBox="1"/>
      </xdr:nvSpPr>
      <xdr:spPr>
        <a:xfrm>
          <a:off x="10515600" y="1858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64312</xdr:rowOff>
    </xdr:from>
    <xdr:to>
      <xdr:col>55</xdr:col>
      <xdr:colOff>88900</xdr:colOff>
      <xdr:row>108</xdr:row>
      <xdr:rowOff>64312</xdr:rowOff>
    </xdr:to>
    <xdr:cxnSp macro="">
      <xdr:nvCxnSpPr>
        <xdr:cNvPr id="457" name="直線コネクタ 456">
          <a:extLst>
            <a:ext uri="{FF2B5EF4-FFF2-40B4-BE49-F238E27FC236}">
              <a16:creationId xmlns:a16="http://schemas.microsoft.com/office/drawing/2014/main" id="{B63A8E0B-E3B2-4C28-AC87-FCAF84F88F55}"/>
            </a:ext>
          </a:extLst>
        </xdr:cNvPr>
        <xdr:cNvCxnSpPr/>
      </xdr:nvCxnSpPr>
      <xdr:spPr>
        <a:xfrm>
          <a:off x="10388600" y="185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152264</xdr:rowOff>
    </xdr:from>
    <xdr:ext cx="469744" cy="259045"/>
    <xdr:sp macro="" textlink="">
      <xdr:nvSpPr>
        <xdr:cNvPr id="458" name="【市民会館】&#10;一人当たり面積最大値テキスト">
          <a:extLst>
            <a:ext uri="{FF2B5EF4-FFF2-40B4-BE49-F238E27FC236}">
              <a16:creationId xmlns:a16="http://schemas.microsoft.com/office/drawing/2014/main" id="{DB9823A8-00C6-48D3-A610-7242EF4F694C}"/>
            </a:ext>
          </a:extLst>
        </xdr:cNvPr>
        <xdr:cNvSpPr txBox="1"/>
      </xdr:nvSpPr>
      <xdr:spPr>
        <a:xfrm>
          <a:off x="10515600" y="1695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34137</xdr:rowOff>
    </xdr:from>
    <xdr:to>
      <xdr:col>55</xdr:col>
      <xdr:colOff>88900</xdr:colOff>
      <xdr:row>100</xdr:row>
      <xdr:rowOff>34137</xdr:rowOff>
    </xdr:to>
    <xdr:cxnSp macro="">
      <xdr:nvCxnSpPr>
        <xdr:cNvPr id="459" name="直線コネクタ 458">
          <a:extLst>
            <a:ext uri="{FF2B5EF4-FFF2-40B4-BE49-F238E27FC236}">
              <a16:creationId xmlns:a16="http://schemas.microsoft.com/office/drawing/2014/main" id="{85F91487-84DD-4BA8-B114-22D6D33E7520}"/>
            </a:ext>
          </a:extLst>
        </xdr:cNvPr>
        <xdr:cNvCxnSpPr/>
      </xdr:nvCxnSpPr>
      <xdr:spPr>
        <a:xfrm>
          <a:off x="10388600" y="17179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153331</xdr:rowOff>
    </xdr:from>
    <xdr:ext cx="469744" cy="259045"/>
    <xdr:sp macro="" textlink="">
      <xdr:nvSpPr>
        <xdr:cNvPr id="460" name="【市民会館】&#10;一人当たり面積平均値テキスト">
          <a:extLst>
            <a:ext uri="{FF2B5EF4-FFF2-40B4-BE49-F238E27FC236}">
              <a16:creationId xmlns:a16="http://schemas.microsoft.com/office/drawing/2014/main" id="{F6A70289-73EF-4791-9CEB-464C4D8BB4F9}"/>
            </a:ext>
          </a:extLst>
        </xdr:cNvPr>
        <xdr:cNvSpPr txBox="1"/>
      </xdr:nvSpPr>
      <xdr:spPr>
        <a:xfrm>
          <a:off x="10515600" y="18155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xdr:rowOff>
    </xdr:from>
    <xdr:to>
      <xdr:col>55</xdr:col>
      <xdr:colOff>50800</xdr:colOff>
      <xdr:row>106</xdr:row>
      <xdr:rowOff>105054</xdr:rowOff>
    </xdr:to>
    <xdr:sp macro="" textlink="">
      <xdr:nvSpPr>
        <xdr:cNvPr id="461" name="フローチャート: 判断 460">
          <a:extLst>
            <a:ext uri="{FF2B5EF4-FFF2-40B4-BE49-F238E27FC236}">
              <a16:creationId xmlns:a16="http://schemas.microsoft.com/office/drawing/2014/main" id="{5D0CF111-4AA7-45AC-9514-C560E3D06525}"/>
            </a:ext>
          </a:extLst>
        </xdr:cNvPr>
        <xdr:cNvSpPr/>
      </xdr:nvSpPr>
      <xdr:spPr>
        <a:xfrm>
          <a:off x="10426700" y="1817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108610</xdr:rowOff>
    </xdr:from>
    <xdr:to>
      <xdr:col>50</xdr:col>
      <xdr:colOff>165100</xdr:colOff>
      <xdr:row>107</xdr:row>
      <xdr:rowOff>38760</xdr:rowOff>
    </xdr:to>
    <xdr:sp macro="" textlink="">
      <xdr:nvSpPr>
        <xdr:cNvPr id="462" name="フローチャート: 判断 461">
          <a:extLst>
            <a:ext uri="{FF2B5EF4-FFF2-40B4-BE49-F238E27FC236}">
              <a16:creationId xmlns:a16="http://schemas.microsoft.com/office/drawing/2014/main" id="{0636A902-1928-4658-B147-5D92477EB2FF}"/>
            </a:ext>
          </a:extLst>
        </xdr:cNvPr>
        <xdr:cNvSpPr/>
      </xdr:nvSpPr>
      <xdr:spPr>
        <a:xfrm>
          <a:off x="9588500" y="1828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100381</xdr:rowOff>
    </xdr:from>
    <xdr:to>
      <xdr:col>46</xdr:col>
      <xdr:colOff>38100</xdr:colOff>
      <xdr:row>107</xdr:row>
      <xdr:rowOff>30531</xdr:rowOff>
    </xdr:to>
    <xdr:sp macro="" textlink="">
      <xdr:nvSpPr>
        <xdr:cNvPr id="463" name="フローチャート: 判断 462">
          <a:extLst>
            <a:ext uri="{FF2B5EF4-FFF2-40B4-BE49-F238E27FC236}">
              <a16:creationId xmlns:a16="http://schemas.microsoft.com/office/drawing/2014/main" id="{A5E22BB7-02BF-4F5D-9341-F21B828AF91A}"/>
            </a:ext>
          </a:extLst>
        </xdr:cNvPr>
        <xdr:cNvSpPr/>
      </xdr:nvSpPr>
      <xdr:spPr>
        <a:xfrm>
          <a:off x="8699500" y="1827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93066</xdr:rowOff>
    </xdr:from>
    <xdr:to>
      <xdr:col>41</xdr:col>
      <xdr:colOff>101600</xdr:colOff>
      <xdr:row>107</xdr:row>
      <xdr:rowOff>23216</xdr:rowOff>
    </xdr:to>
    <xdr:sp macro="" textlink="">
      <xdr:nvSpPr>
        <xdr:cNvPr id="464" name="フローチャート: 判断 463">
          <a:extLst>
            <a:ext uri="{FF2B5EF4-FFF2-40B4-BE49-F238E27FC236}">
              <a16:creationId xmlns:a16="http://schemas.microsoft.com/office/drawing/2014/main" id="{5BB19536-6110-410F-80AD-092E29A648B3}"/>
            </a:ext>
          </a:extLst>
        </xdr:cNvPr>
        <xdr:cNvSpPr/>
      </xdr:nvSpPr>
      <xdr:spPr>
        <a:xfrm>
          <a:off x="7810500" y="182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65633</xdr:rowOff>
    </xdr:from>
    <xdr:to>
      <xdr:col>36</xdr:col>
      <xdr:colOff>165100</xdr:colOff>
      <xdr:row>106</xdr:row>
      <xdr:rowOff>167233</xdr:rowOff>
    </xdr:to>
    <xdr:sp macro="" textlink="">
      <xdr:nvSpPr>
        <xdr:cNvPr id="465" name="フローチャート: 判断 464">
          <a:extLst>
            <a:ext uri="{FF2B5EF4-FFF2-40B4-BE49-F238E27FC236}">
              <a16:creationId xmlns:a16="http://schemas.microsoft.com/office/drawing/2014/main" id="{F0C0D129-6E04-47B6-A5BA-D6E872A5834A}"/>
            </a:ext>
          </a:extLst>
        </xdr:cNvPr>
        <xdr:cNvSpPr/>
      </xdr:nvSpPr>
      <xdr:spPr>
        <a:xfrm>
          <a:off x="6921500" y="1823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D59D0852-DB18-4941-8521-DB3DF1E93D5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4720658-342B-44F9-999E-EBF0B6E10F5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B18C0D86-6399-444B-9FBC-6953C413E85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E087E9D-B347-49A6-A53B-5A775D252F9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E55B736-89DD-4A8C-B51E-61C83B45DBD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154787</xdr:rowOff>
    </xdr:from>
    <xdr:to>
      <xdr:col>55</xdr:col>
      <xdr:colOff>50800</xdr:colOff>
      <xdr:row>100</xdr:row>
      <xdr:rowOff>84937</xdr:rowOff>
    </xdr:to>
    <xdr:sp macro="" textlink="">
      <xdr:nvSpPr>
        <xdr:cNvPr id="471" name="楕円 470">
          <a:extLst>
            <a:ext uri="{FF2B5EF4-FFF2-40B4-BE49-F238E27FC236}">
              <a16:creationId xmlns:a16="http://schemas.microsoft.com/office/drawing/2014/main" id="{8DE78666-15F9-4284-A36E-ED0C2CCFDF5E}"/>
            </a:ext>
          </a:extLst>
        </xdr:cNvPr>
        <xdr:cNvSpPr/>
      </xdr:nvSpPr>
      <xdr:spPr>
        <a:xfrm>
          <a:off x="10426700" y="171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107814</xdr:rowOff>
    </xdr:from>
    <xdr:ext cx="469744" cy="259045"/>
    <xdr:sp macro="" textlink="">
      <xdr:nvSpPr>
        <xdr:cNvPr id="472" name="【市民会館】&#10;一人当たり面積該当値テキスト">
          <a:extLst>
            <a:ext uri="{FF2B5EF4-FFF2-40B4-BE49-F238E27FC236}">
              <a16:creationId xmlns:a16="http://schemas.microsoft.com/office/drawing/2014/main" id="{3E08E1A6-0718-4D43-A80C-DF90C0C7A607}"/>
            </a:ext>
          </a:extLst>
        </xdr:cNvPr>
        <xdr:cNvSpPr txBox="1"/>
      </xdr:nvSpPr>
      <xdr:spPr>
        <a:xfrm>
          <a:off x="10515600" y="170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30886</xdr:rowOff>
    </xdr:from>
    <xdr:to>
      <xdr:col>50</xdr:col>
      <xdr:colOff>165100</xdr:colOff>
      <xdr:row>100</xdr:row>
      <xdr:rowOff>132486</xdr:rowOff>
    </xdr:to>
    <xdr:sp macro="" textlink="">
      <xdr:nvSpPr>
        <xdr:cNvPr id="473" name="楕円 472">
          <a:extLst>
            <a:ext uri="{FF2B5EF4-FFF2-40B4-BE49-F238E27FC236}">
              <a16:creationId xmlns:a16="http://schemas.microsoft.com/office/drawing/2014/main" id="{087ECFBC-5BB2-4435-9093-A46B632EDAC4}"/>
            </a:ext>
          </a:extLst>
        </xdr:cNvPr>
        <xdr:cNvSpPr/>
      </xdr:nvSpPr>
      <xdr:spPr>
        <a:xfrm>
          <a:off x="9588500" y="1717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34137</xdr:rowOff>
    </xdr:from>
    <xdr:to>
      <xdr:col>55</xdr:col>
      <xdr:colOff>0</xdr:colOff>
      <xdr:row>100</xdr:row>
      <xdr:rowOff>81686</xdr:rowOff>
    </xdr:to>
    <xdr:cxnSp macro="">
      <xdr:nvCxnSpPr>
        <xdr:cNvPr id="474" name="直線コネクタ 473">
          <a:extLst>
            <a:ext uri="{FF2B5EF4-FFF2-40B4-BE49-F238E27FC236}">
              <a16:creationId xmlns:a16="http://schemas.microsoft.com/office/drawing/2014/main" id="{DFCDD3C7-ABE4-4DD2-84D6-4DA85728B3E2}"/>
            </a:ext>
          </a:extLst>
        </xdr:cNvPr>
        <xdr:cNvCxnSpPr/>
      </xdr:nvCxnSpPr>
      <xdr:spPr>
        <a:xfrm flipV="1">
          <a:off x="9639300" y="17179137"/>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72949</xdr:rowOff>
    </xdr:from>
    <xdr:to>
      <xdr:col>46</xdr:col>
      <xdr:colOff>38100</xdr:colOff>
      <xdr:row>101</xdr:row>
      <xdr:rowOff>3099</xdr:rowOff>
    </xdr:to>
    <xdr:sp macro="" textlink="">
      <xdr:nvSpPr>
        <xdr:cNvPr id="475" name="楕円 474">
          <a:extLst>
            <a:ext uri="{FF2B5EF4-FFF2-40B4-BE49-F238E27FC236}">
              <a16:creationId xmlns:a16="http://schemas.microsoft.com/office/drawing/2014/main" id="{BE13584B-9C24-4A1A-8F69-A463D7C98B15}"/>
            </a:ext>
          </a:extLst>
        </xdr:cNvPr>
        <xdr:cNvSpPr/>
      </xdr:nvSpPr>
      <xdr:spPr>
        <a:xfrm>
          <a:off x="8699500" y="1721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81686</xdr:rowOff>
    </xdr:from>
    <xdr:to>
      <xdr:col>50</xdr:col>
      <xdr:colOff>114300</xdr:colOff>
      <xdr:row>100</xdr:row>
      <xdr:rowOff>123749</xdr:rowOff>
    </xdr:to>
    <xdr:cxnSp macro="">
      <xdr:nvCxnSpPr>
        <xdr:cNvPr id="476" name="直線コネクタ 475">
          <a:extLst>
            <a:ext uri="{FF2B5EF4-FFF2-40B4-BE49-F238E27FC236}">
              <a16:creationId xmlns:a16="http://schemas.microsoft.com/office/drawing/2014/main" id="{58DB7D74-E99C-4CCF-9C91-3AD81008BC6B}"/>
            </a:ext>
          </a:extLst>
        </xdr:cNvPr>
        <xdr:cNvCxnSpPr/>
      </xdr:nvCxnSpPr>
      <xdr:spPr>
        <a:xfrm flipV="1">
          <a:off x="8750300" y="17226686"/>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116839</xdr:rowOff>
    </xdr:from>
    <xdr:to>
      <xdr:col>41</xdr:col>
      <xdr:colOff>101600</xdr:colOff>
      <xdr:row>101</xdr:row>
      <xdr:rowOff>46989</xdr:rowOff>
    </xdr:to>
    <xdr:sp macro="" textlink="">
      <xdr:nvSpPr>
        <xdr:cNvPr id="477" name="楕円 476">
          <a:extLst>
            <a:ext uri="{FF2B5EF4-FFF2-40B4-BE49-F238E27FC236}">
              <a16:creationId xmlns:a16="http://schemas.microsoft.com/office/drawing/2014/main" id="{789D83F0-E758-4C82-8D4F-3E4CE821DC02}"/>
            </a:ext>
          </a:extLst>
        </xdr:cNvPr>
        <xdr:cNvSpPr/>
      </xdr:nvSpPr>
      <xdr:spPr>
        <a:xfrm>
          <a:off x="7810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123749</xdr:rowOff>
    </xdr:from>
    <xdr:to>
      <xdr:col>45</xdr:col>
      <xdr:colOff>177800</xdr:colOff>
      <xdr:row>100</xdr:row>
      <xdr:rowOff>167639</xdr:rowOff>
    </xdr:to>
    <xdr:cxnSp macro="">
      <xdr:nvCxnSpPr>
        <xdr:cNvPr id="478" name="直線コネクタ 477">
          <a:extLst>
            <a:ext uri="{FF2B5EF4-FFF2-40B4-BE49-F238E27FC236}">
              <a16:creationId xmlns:a16="http://schemas.microsoft.com/office/drawing/2014/main" id="{A71E2A3F-9344-4D9A-AF10-8AB30C75C364}"/>
            </a:ext>
          </a:extLst>
        </xdr:cNvPr>
        <xdr:cNvCxnSpPr/>
      </xdr:nvCxnSpPr>
      <xdr:spPr>
        <a:xfrm flipV="1">
          <a:off x="7861300" y="17268749"/>
          <a:ext cx="889000" cy="4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152502</xdr:rowOff>
    </xdr:from>
    <xdr:to>
      <xdr:col>36</xdr:col>
      <xdr:colOff>165100</xdr:colOff>
      <xdr:row>101</xdr:row>
      <xdr:rowOff>82652</xdr:rowOff>
    </xdr:to>
    <xdr:sp macro="" textlink="">
      <xdr:nvSpPr>
        <xdr:cNvPr id="479" name="楕円 478">
          <a:extLst>
            <a:ext uri="{FF2B5EF4-FFF2-40B4-BE49-F238E27FC236}">
              <a16:creationId xmlns:a16="http://schemas.microsoft.com/office/drawing/2014/main" id="{D599220C-8A70-4864-8912-D8D43A0B6F3F}"/>
            </a:ext>
          </a:extLst>
        </xdr:cNvPr>
        <xdr:cNvSpPr/>
      </xdr:nvSpPr>
      <xdr:spPr>
        <a:xfrm>
          <a:off x="6921500" y="1729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167639</xdr:rowOff>
    </xdr:from>
    <xdr:to>
      <xdr:col>41</xdr:col>
      <xdr:colOff>50800</xdr:colOff>
      <xdr:row>101</xdr:row>
      <xdr:rowOff>31852</xdr:rowOff>
    </xdr:to>
    <xdr:cxnSp macro="">
      <xdr:nvCxnSpPr>
        <xdr:cNvPr id="480" name="直線コネクタ 479">
          <a:extLst>
            <a:ext uri="{FF2B5EF4-FFF2-40B4-BE49-F238E27FC236}">
              <a16:creationId xmlns:a16="http://schemas.microsoft.com/office/drawing/2014/main" id="{C0031E5F-905D-47FA-8843-7F8E2BB4384A}"/>
            </a:ext>
          </a:extLst>
        </xdr:cNvPr>
        <xdr:cNvCxnSpPr/>
      </xdr:nvCxnSpPr>
      <xdr:spPr>
        <a:xfrm flipV="1">
          <a:off x="6972300" y="17312639"/>
          <a:ext cx="889000" cy="3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29887</xdr:rowOff>
    </xdr:from>
    <xdr:ext cx="469744" cy="259045"/>
    <xdr:sp macro="" textlink="">
      <xdr:nvSpPr>
        <xdr:cNvPr id="481" name="n_1aveValue【市民会館】&#10;一人当たり面積">
          <a:extLst>
            <a:ext uri="{FF2B5EF4-FFF2-40B4-BE49-F238E27FC236}">
              <a16:creationId xmlns:a16="http://schemas.microsoft.com/office/drawing/2014/main" id="{EB9DD20D-A8B9-420E-A1E4-7E1308F4546B}"/>
            </a:ext>
          </a:extLst>
        </xdr:cNvPr>
        <xdr:cNvSpPr txBox="1"/>
      </xdr:nvSpPr>
      <xdr:spPr>
        <a:xfrm>
          <a:off x="9391727" y="1837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21658</xdr:rowOff>
    </xdr:from>
    <xdr:ext cx="469744" cy="259045"/>
    <xdr:sp macro="" textlink="">
      <xdr:nvSpPr>
        <xdr:cNvPr id="482" name="n_2aveValue【市民会館】&#10;一人当たり面積">
          <a:extLst>
            <a:ext uri="{FF2B5EF4-FFF2-40B4-BE49-F238E27FC236}">
              <a16:creationId xmlns:a16="http://schemas.microsoft.com/office/drawing/2014/main" id="{2FFDD271-068E-415F-B0F2-C5433C13E213}"/>
            </a:ext>
          </a:extLst>
        </xdr:cNvPr>
        <xdr:cNvSpPr txBox="1"/>
      </xdr:nvSpPr>
      <xdr:spPr>
        <a:xfrm>
          <a:off x="8515427" y="183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14343</xdr:rowOff>
    </xdr:from>
    <xdr:ext cx="469744" cy="259045"/>
    <xdr:sp macro="" textlink="">
      <xdr:nvSpPr>
        <xdr:cNvPr id="483" name="n_3aveValue【市民会館】&#10;一人当たり面積">
          <a:extLst>
            <a:ext uri="{FF2B5EF4-FFF2-40B4-BE49-F238E27FC236}">
              <a16:creationId xmlns:a16="http://schemas.microsoft.com/office/drawing/2014/main" id="{A21E7696-6BF0-4941-8962-C43127A38FF1}"/>
            </a:ext>
          </a:extLst>
        </xdr:cNvPr>
        <xdr:cNvSpPr txBox="1"/>
      </xdr:nvSpPr>
      <xdr:spPr>
        <a:xfrm>
          <a:off x="7626427" y="1835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158360</xdr:rowOff>
    </xdr:from>
    <xdr:ext cx="469744" cy="259045"/>
    <xdr:sp macro="" textlink="">
      <xdr:nvSpPr>
        <xdr:cNvPr id="484" name="n_4aveValue【市民会館】&#10;一人当たり面積">
          <a:extLst>
            <a:ext uri="{FF2B5EF4-FFF2-40B4-BE49-F238E27FC236}">
              <a16:creationId xmlns:a16="http://schemas.microsoft.com/office/drawing/2014/main" id="{448419E3-C1F5-45C2-986A-18EA195F1F9E}"/>
            </a:ext>
          </a:extLst>
        </xdr:cNvPr>
        <xdr:cNvSpPr txBox="1"/>
      </xdr:nvSpPr>
      <xdr:spPr>
        <a:xfrm>
          <a:off x="6737427" y="183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149013</xdr:rowOff>
    </xdr:from>
    <xdr:ext cx="469744" cy="259045"/>
    <xdr:sp macro="" textlink="">
      <xdr:nvSpPr>
        <xdr:cNvPr id="485" name="n_1mainValue【市民会館】&#10;一人当たり面積">
          <a:extLst>
            <a:ext uri="{FF2B5EF4-FFF2-40B4-BE49-F238E27FC236}">
              <a16:creationId xmlns:a16="http://schemas.microsoft.com/office/drawing/2014/main" id="{AF4E43FB-ECBD-4FDE-91BA-D52B68FB058A}"/>
            </a:ext>
          </a:extLst>
        </xdr:cNvPr>
        <xdr:cNvSpPr txBox="1"/>
      </xdr:nvSpPr>
      <xdr:spPr>
        <a:xfrm>
          <a:off x="9391727" y="1695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19626</xdr:rowOff>
    </xdr:from>
    <xdr:ext cx="469744" cy="259045"/>
    <xdr:sp macro="" textlink="">
      <xdr:nvSpPr>
        <xdr:cNvPr id="486" name="n_2mainValue【市民会館】&#10;一人当たり面積">
          <a:extLst>
            <a:ext uri="{FF2B5EF4-FFF2-40B4-BE49-F238E27FC236}">
              <a16:creationId xmlns:a16="http://schemas.microsoft.com/office/drawing/2014/main" id="{E622F572-2B13-4A8B-95EF-E2E5695F3D44}"/>
            </a:ext>
          </a:extLst>
        </xdr:cNvPr>
        <xdr:cNvSpPr txBox="1"/>
      </xdr:nvSpPr>
      <xdr:spPr>
        <a:xfrm>
          <a:off x="8515427" y="169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63516</xdr:rowOff>
    </xdr:from>
    <xdr:ext cx="469744" cy="259045"/>
    <xdr:sp macro="" textlink="">
      <xdr:nvSpPr>
        <xdr:cNvPr id="487" name="n_3mainValue【市民会館】&#10;一人当たり面積">
          <a:extLst>
            <a:ext uri="{FF2B5EF4-FFF2-40B4-BE49-F238E27FC236}">
              <a16:creationId xmlns:a16="http://schemas.microsoft.com/office/drawing/2014/main" id="{7C0BD4C0-7EC7-4DE0-8513-906DBABA14F3}"/>
            </a:ext>
          </a:extLst>
        </xdr:cNvPr>
        <xdr:cNvSpPr txBox="1"/>
      </xdr:nvSpPr>
      <xdr:spPr>
        <a:xfrm>
          <a:off x="7626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99179</xdr:rowOff>
    </xdr:from>
    <xdr:ext cx="469744" cy="259045"/>
    <xdr:sp macro="" textlink="">
      <xdr:nvSpPr>
        <xdr:cNvPr id="488" name="n_4mainValue【市民会館】&#10;一人当たり面積">
          <a:extLst>
            <a:ext uri="{FF2B5EF4-FFF2-40B4-BE49-F238E27FC236}">
              <a16:creationId xmlns:a16="http://schemas.microsoft.com/office/drawing/2014/main" id="{F0011F87-7131-4F6B-9C2C-AC8D2F93859E}"/>
            </a:ext>
          </a:extLst>
        </xdr:cNvPr>
        <xdr:cNvSpPr txBox="1"/>
      </xdr:nvSpPr>
      <xdr:spPr>
        <a:xfrm>
          <a:off x="6737427" y="170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2A74C256-1011-46D3-A902-9C084C8B95D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C353D71A-F236-4638-AA3E-2E4C607768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6283F02B-F792-4798-8B98-6BA02C4220F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A89068C-288E-4B21-BF04-92C056D6E65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E553E6A9-08A2-4503-ACB9-E401C5C9A9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A6D829C6-78AE-40FE-85D2-3624E61D39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608ABC60-E9A3-4FA3-BF43-8E0350A677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87D58876-9B96-49CD-9D47-444DBC7FE6E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C37B1D83-D7BD-42B2-8273-B85A154D501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18605A4-DEFC-4F33-BA71-59B857A59EA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CD1D45DF-D520-448E-B581-C6EC259EEC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F34E0005-189D-4A02-98BB-6AADD533EFC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D2185332-2435-47D1-8DB9-ED2E8069564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9B67861C-EAE5-4594-A796-D0836907DC8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F4BFF506-854E-4851-AE58-F12226B24E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26CF1A82-E2D8-43DD-9CA2-135010E5A94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38176BD9-39EC-4430-A3F5-E50C3AACAE6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939CDF33-9DCD-462F-B59C-F343F5C0F04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05114DC4-330E-4DA8-9D94-B50167C5118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131BED2E-34AB-42BF-A0FB-145FBD8676D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4A37F848-256A-4871-9314-C5A0DF98708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E6E58AD0-47E7-4A21-9AB0-DD19206A2E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92BCE650-8DAC-4E55-9F91-2C00A60CB0D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49D83655-B9B2-45C3-AFF8-34C8D3B049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34D0809E-6AFC-4C7C-BE04-ED3B11A337BF}"/>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9A29E762-466A-4858-8C1E-B3F707377FA2}"/>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8614397D-63C0-408D-90EB-BD15696CFF2F}"/>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7C129D10-2ACB-4FDA-B4A7-1F18F60D1E1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517" name="直線コネクタ 516">
          <a:extLst>
            <a:ext uri="{FF2B5EF4-FFF2-40B4-BE49-F238E27FC236}">
              <a16:creationId xmlns:a16="http://schemas.microsoft.com/office/drawing/2014/main" id="{4412B2D1-A4D2-492C-8532-B9012D42620B}"/>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76852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7AB19413-00FD-4A3B-909B-761C5301F3FA}"/>
            </a:ext>
          </a:extLst>
        </xdr:cNvPr>
        <xdr:cNvSpPr txBox="1"/>
      </xdr:nvSpPr>
      <xdr:spPr>
        <a:xfrm>
          <a:off x="16357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519" name="フローチャート: 判断 518">
          <a:extLst>
            <a:ext uri="{FF2B5EF4-FFF2-40B4-BE49-F238E27FC236}">
              <a16:creationId xmlns:a16="http://schemas.microsoft.com/office/drawing/2014/main" id="{2B0AB230-E850-479C-BC96-263A6940F414}"/>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143510</xdr:rowOff>
    </xdr:from>
    <xdr:to>
      <xdr:col>81</xdr:col>
      <xdr:colOff>101600</xdr:colOff>
      <xdr:row>38</xdr:row>
      <xdr:rowOff>73660</xdr:rowOff>
    </xdr:to>
    <xdr:sp macro="" textlink="">
      <xdr:nvSpPr>
        <xdr:cNvPr id="520" name="フローチャート: 判断 519">
          <a:extLst>
            <a:ext uri="{FF2B5EF4-FFF2-40B4-BE49-F238E27FC236}">
              <a16:creationId xmlns:a16="http://schemas.microsoft.com/office/drawing/2014/main" id="{C3C4BEC5-0640-41A9-8D1C-2E0FF603276E}"/>
            </a:ext>
          </a:extLst>
        </xdr:cNvPr>
        <xdr:cNvSpPr/>
      </xdr:nvSpPr>
      <xdr:spPr>
        <a:xfrm>
          <a:off x="15430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521" name="フローチャート: 判断 520">
          <a:extLst>
            <a:ext uri="{FF2B5EF4-FFF2-40B4-BE49-F238E27FC236}">
              <a16:creationId xmlns:a16="http://schemas.microsoft.com/office/drawing/2014/main" id="{A07D842D-0CD9-4FEB-ADFE-00DCAB8DBBFC}"/>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84455</xdr:rowOff>
    </xdr:from>
    <xdr:to>
      <xdr:col>72</xdr:col>
      <xdr:colOff>38100</xdr:colOff>
      <xdr:row>38</xdr:row>
      <xdr:rowOff>14605</xdr:rowOff>
    </xdr:to>
    <xdr:sp macro="" textlink="">
      <xdr:nvSpPr>
        <xdr:cNvPr id="522" name="フローチャート: 判断 521">
          <a:extLst>
            <a:ext uri="{FF2B5EF4-FFF2-40B4-BE49-F238E27FC236}">
              <a16:creationId xmlns:a16="http://schemas.microsoft.com/office/drawing/2014/main" id="{24F5DB67-CC02-4D3F-9F65-4A9D68BF118C}"/>
            </a:ext>
          </a:extLst>
        </xdr:cNvPr>
        <xdr:cNvSpPr/>
      </xdr:nvSpPr>
      <xdr:spPr>
        <a:xfrm>
          <a:off x="13652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76835</xdr:rowOff>
    </xdr:from>
    <xdr:to>
      <xdr:col>67</xdr:col>
      <xdr:colOff>101600</xdr:colOff>
      <xdr:row>38</xdr:row>
      <xdr:rowOff>6985</xdr:rowOff>
    </xdr:to>
    <xdr:sp macro="" textlink="">
      <xdr:nvSpPr>
        <xdr:cNvPr id="523" name="フローチャート: 判断 522">
          <a:extLst>
            <a:ext uri="{FF2B5EF4-FFF2-40B4-BE49-F238E27FC236}">
              <a16:creationId xmlns:a16="http://schemas.microsoft.com/office/drawing/2014/main" id="{BEEBC9B1-6E0F-4C2B-A1D0-D7BE734E07FF}"/>
            </a:ext>
          </a:extLst>
        </xdr:cNvPr>
        <xdr:cNvSpPr/>
      </xdr:nvSpPr>
      <xdr:spPr>
        <a:xfrm>
          <a:off x="12763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58BBC31-302F-4BDD-8C86-755967DF861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56AE5351-7AEE-41D7-A31E-DEE8DCAD500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739562B-A039-4694-9F04-9AFE2D9BB60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95AFB0A-D1A1-4E8C-B101-C911018165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D8FA38F5-D4A9-48FE-A50F-E15541B423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164465</xdr:rowOff>
    </xdr:from>
    <xdr:to>
      <xdr:col>85</xdr:col>
      <xdr:colOff>177800</xdr:colOff>
      <xdr:row>40</xdr:row>
      <xdr:rowOff>94615</xdr:rowOff>
    </xdr:to>
    <xdr:sp macro="" textlink="">
      <xdr:nvSpPr>
        <xdr:cNvPr id="529" name="楕円 528">
          <a:extLst>
            <a:ext uri="{FF2B5EF4-FFF2-40B4-BE49-F238E27FC236}">
              <a16:creationId xmlns:a16="http://schemas.microsoft.com/office/drawing/2014/main" id="{897D57B3-8F7C-4546-9D1E-807C84F49B28}"/>
            </a:ext>
          </a:extLst>
        </xdr:cNvPr>
        <xdr:cNvSpPr/>
      </xdr:nvSpPr>
      <xdr:spPr>
        <a:xfrm>
          <a:off x="16268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142892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4D22ACA2-E5F6-4CD5-8C3E-EE178E313C8F}"/>
            </a:ext>
          </a:extLst>
        </xdr:cNvPr>
        <xdr:cNvSpPr txBox="1"/>
      </xdr:nvSpPr>
      <xdr:spPr>
        <a:xfrm>
          <a:off x="16357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141605</xdr:rowOff>
    </xdr:from>
    <xdr:to>
      <xdr:col>81</xdr:col>
      <xdr:colOff>101600</xdr:colOff>
      <xdr:row>40</xdr:row>
      <xdr:rowOff>71755</xdr:rowOff>
    </xdr:to>
    <xdr:sp macro="" textlink="">
      <xdr:nvSpPr>
        <xdr:cNvPr id="531" name="楕円 530">
          <a:extLst>
            <a:ext uri="{FF2B5EF4-FFF2-40B4-BE49-F238E27FC236}">
              <a16:creationId xmlns:a16="http://schemas.microsoft.com/office/drawing/2014/main" id="{9FDFE249-158D-4806-8408-7619C37FED9D}"/>
            </a:ext>
          </a:extLst>
        </xdr:cNvPr>
        <xdr:cNvSpPr/>
      </xdr:nvSpPr>
      <xdr:spPr>
        <a:xfrm>
          <a:off x="15430500" y="68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20955</xdr:rowOff>
    </xdr:from>
    <xdr:to>
      <xdr:col>85</xdr:col>
      <xdr:colOff>127000</xdr:colOff>
      <xdr:row>40</xdr:row>
      <xdr:rowOff>43815</xdr:rowOff>
    </xdr:to>
    <xdr:cxnSp macro="">
      <xdr:nvCxnSpPr>
        <xdr:cNvPr id="532" name="直線コネクタ 531">
          <a:extLst>
            <a:ext uri="{FF2B5EF4-FFF2-40B4-BE49-F238E27FC236}">
              <a16:creationId xmlns:a16="http://schemas.microsoft.com/office/drawing/2014/main" id="{2499BDDB-94AF-420A-A9A8-ED8F5A8F2277}"/>
            </a:ext>
          </a:extLst>
        </xdr:cNvPr>
        <xdr:cNvCxnSpPr/>
      </xdr:nvCxnSpPr>
      <xdr:spPr>
        <a:xfrm>
          <a:off x="15481300" y="687895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124460</xdr:rowOff>
    </xdr:from>
    <xdr:to>
      <xdr:col>76</xdr:col>
      <xdr:colOff>165100</xdr:colOff>
      <xdr:row>40</xdr:row>
      <xdr:rowOff>54610</xdr:rowOff>
    </xdr:to>
    <xdr:sp macro="" textlink="">
      <xdr:nvSpPr>
        <xdr:cNvPr id="533" name="楕円 532">
          <a:extLst>
            <a:ext uri="{FF2B5EF4-FFF2-40B4-BE49-F238E27FC236}">
              <a16:creationId xmlns:a16="http://schemas.microsoft.com/office/drawing/2014/main" id="{9B113CA7-C687-4B38-9A16-1C34F89BA7BC}"/>
            </a:ext>
          </a:extLst>
        </xdr:cNvPr>
        <xdr:cNvSpPr/>
      </xdr:nvSpPr>
      <xdr:spPr>
        <a:xfrm>
          <a:off x="14541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xdr:rowOff>
    </xdr:from>
    <xdr:to>
      <xdr:col>81</xdr:col>
      <xdr:colOff>50800</xdr:colOff>
      <xdr:row>40</xdr:row>
      <xdr:rowOff>20955</xdr:rowOff>
    </xdr:to>
    <xdr:cxnSp macro="">
      <xdr:nvCxnSpPr>
        <xdr:cNvPr id="534" name="直線コネクタ 533">
          <a:extLst>
            <a:ext uri="{FF2B5EF4-FFF2-40B4-BE49-F238E27FC236}">
              <a16:creationId xmlns:a16="http://schemas.microsoft.com/office/drawing/2014/main" id="{1614CE07-206D-4C2A-8187-0F1B1CC60BFF}"/>
            </a:ext>
          </a:extLst>
        </xdr:cNvPr>
        <xdr:cNvCxnSpPr/>
      </xdr:nvCxnSpPr>
      <xdr:spPr>
        <a:xfrm>
          <a:off x="14592300" y="68618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126365</xdr:rowOff>
    </xdr:from>
    <xdr:to>
      <xdr:col>72</xdr:col>
      <xdr:colOff>38100</xdr:colOff>
      <xdr:row>40</xdr:row>
      <xdr:rowOff>56515</xdr:rowOff>
    </xdr:to>
    <xdr:sp macro="" textlink="">
      <xdr:nvSpPr>
        <xdr:cNvPr id="535" name="楕円 534">
          <a:extLst>
            <a:ext uri="{FF2B5EF4-FFF2-40B4-BE49-F238E27FC236}">
              <a16:creationId xmlns:a16="http://schemas.microsoft.com/office/drawing/2014/main" id="{0AB47769-91AD-4590-A2F8-55AB8B3A84A9}"/>
            </a:ext>
          </a:extLst>
        </xdr:cNvPr>
        <xdr:cNvSpPr/>
      </xdr:nvSpPr>
      <xdr:spPr>
        <a:xfrm>
          <a:off x="13652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3810</xdr:rowOff>
    </xdr:from>
    <xdr:to>
      <xdr:col>76</xdr:col>
      <xdr:colOff>114300</xdr:colOff>
      <xdr:row>40</xdr:row>
      <xdr:rowOff>5715</xdr:rowOff>
    </xdr:to>
    <xdr:cxnSp macro="">
      <xdr:nvCxnSpPr>
        <xdr:cNvPr id="536" name="直線コネクタ 535">
          <a:extLst>
            <a:ext uri="{FF2B5EF4-FFF2-40B4-BE49-F238E27FC236}">
              <a16:creationId xmlns:a16="http://schemas.microsoft.com/office/drawing/2014/main" id="{BF8F796A-B5AE-4EA3-AC33-53DC51D4536C}"/>
            </a:ext>
          </a:extLst>
        </xdr:cNvPr>
        <xdr:cNvCxnSpPr/>
      </xdr:nvCxnSpPr>
      <xdr:spPr>
        <a:xfrm flipV="1">
          <a:off x="13703300" y="68618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80645</xdr:rowOff>
    </xdr:from>
    <xdr:to>
      <xdr:col>67</xdr:col>
      <xdr:colOff>101600</xdr:colOff>
      <xdr:row>40</xdr:row>
      <xdr:rowOff>10795</xdr:rowOff>
    </xdr:to>
    <xdr:sp macro="" textlink="">
      <xdr:nvSpPr>
        <xdr:cNvPr id="537" name="楕円 536">
          <a:extLst>
            <a:ext uri="{FF2B5EF4-FFF2-40B4-BE49-F238E27FC236}">
              <a16:creationId xmlns:a16="http://schemas.microsoft.com/office/drawing/2014/main" id="{33019AFC-0741-475B-9060-D4033538A43C}"/>
            </a:ext>
          </a:extLst>
        </xdr:cNvPr>
        <xdr:cNvSpPr/>
      </xdr:nvSpPr>
      <xdr:spPr>
        <a:xfrm>
          <a:off x="1276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131445</xdr:rowOff>
    </xdr:from>
    <xdr:to>
      <xdr:col>71</xdr:col>
      <xdr:colOff>177800</xdr:colOff>
      <xdr:row>40</xdr:row>
      <xdr:rowOff>5715</xdr:rowOff>
    </xdr:to>
    <xdr:cxnSp macro="">
      <xdr:nvCxnSpPr>
        <xdr:cNvPr id="538" name="直線コネクタ 537">
          <a:extLst>
            <a:ext uri="{FF2B5EF4-FFF2-40B4-BE49-F238E27FC236}">
              <a16:creationId xmlns:a16="http://schemas.microsoft.com/office/drawing/2014/main" id="{700BDD5E-D7DD-414D-AA72-4C41434E122C}"/>
            </a:ext>
          </a:extLst>
        </xdr:cNvPr>
        <xdr:cNvCxnSpPr/>
      </xdr:nvCxnSpPr>
      <xdr:spPr>
        <a:xfrm>
          <a:off x="12814300" y="6817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74A03344-03B6-4684-9348-D2AB8AA0443E}"/>
            </a:ext>
          </a:extLst>
        </xdr:cNvPr>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4BBBA18E-6FAF-4970-919F-70C11746299E}"/>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31132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1ED57A72-92DA-42D2-B2FC-B4AAACF7D529}"/>
            </a:ext>
          </a:extLst>
        </xdr:cNvPr>
        <xdr:cNvSpPr txBox="1"/>
      </xdr:nvSpPr>
      <xdr:spPr>
        <a:xfrm>
          <a:off x="13500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23512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CA0E5CE2-702A-4235-BD4F-E5572FECEBC4}"/>
            </a:ext>
          </a:extLst>
        </xdr:cNvPr>
        <xdr:cNvSpPr txBox="1"/>
      </xdr:nvSpPr>
      <xdr:spPr>
        <a:xfrm>
          <a:off x="12611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62882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91BCB4B7-8A61-478C-8C4B-EFD4CBD11D47}"/>
            </a:ext>
          </a:extLst>
        </xdr:cNvPr>
        <xdr:cNvSpPr txBox="1"/>
      </xdr:nvSpPr>
      <xdr:spPr>
        <a:xfrm>
          <a:off x="15266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45737</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B06308FE-D081-4BBD-AE0C-7365ED5B2070}"/>
            </a:ext>
          </a:extLst>
        </xdr:cNvPr>
        <xdr:cNvSpPr txBox="1"/>
      </xdr:nvSpPr>
      <xdr:spPr>
        <a:xfrm>
          <a:off x="14389744" y="690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47642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A2B716D0-E0B3-4731-B544-D246F3A74673}"/>
            </a:ext>
          </a:extLst>
        </xdr:cNvPr>
        <xdr:cNvSpPr txBox="1"/>
      </xdr:nvSpPr>
      <xdr:spPr>
        <a:xfrm>
          <a:off x="13500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1922</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ACE2023-FBB1-4CFC-BC31-30FA5ACF6C56}"/>
            </a:ext>
          </a:extLst>
        </xdr:cNvPr>
        <xdr:cNvSpPr txBox="1"/>
      </xdr:nvSpPr>
      <xdr:spPr>
        <a:xfrm>
          <a:off x="12611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4157DC57-9FAB-4332-BE01-85A868D4D7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727BB07C-0687-4B10-9FF0-8151DD4212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FDAED843-217A-4D08-B028-7E6C96A385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36EC9BBC-CBD5-4FA1-96A6-7BCE4AF6FA5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6A4AAC7E-69D0-41D3-8E27-2821C6B6DA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2C26C90-5872-4267-BE68-32A004E3A5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1125A8DE-C574-429B-82BF-BF81AA8369B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2A8C8EA6-3375-4FA7-9325-42D9E872E1C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F627BE8F-06EE-4ACB-BD26-04BBAA28B0B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4C70365D-F2D2-4977-8493-34C8C90FC27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C2450BB7-A1F8-4F0A-85D0-BB79CC87188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9BEDE64D-EDEB-4DE4-B82A-8D6B29C74C5D}"/>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A4929F8F-636B-4B94-ACC4-6E10F27A25D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7C6C399F-51A5-49B3-ADFA-1B2B59F5E593}"/>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894B7A39-97F6-4AD5-9C64-55DDC42EE53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D90275F3-2CC0-418F-A46E-D7B338ED62D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1A247005-794E-4172-8480-2CAD10E1C398}"/>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D8BD51E8-C0B1-41E8-83C6-FB92D100D62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3915273B-C1F7-4C25-B2ED-084B0A4C21F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5907BA6B-B289-4AFB-BCC5-B09769DF6BD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C98E24FC-254B-4858-995C-BAABA0FB9E2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863B77B8-078B-4BB6-9A88-6E3C1F429BC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161355AC-47EE-433B-ADAF-4AED9B847BE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129387</xdr:rowOff>
    </xdr:from>
    <xdr:to>
      <xdr:col>116</xdr:col>
      <xdr:colOff>62864</xdr:colOff>
      <xdr:row>42</xdr:row>
      <xdr:rowOff>28808</xdr:rowOff>
    </xdr:to>
    <xdr:cxnSp macro="">
      <xdr:nvCxnSpPr>
        <xdr:cNvPr id="570" name="直線コネクタ 569">
          <a:extLst>
            <a:ext uri="{FF2B5EF4-FFF2-40B4-BE49-F238E27FC236}">
              <a16:creationId xmlns:a16="http://schemas.microsoft.com/office/drawing/2014/main" id="{55D43F60-7AF2-4B15-9516-83A6DB4BB9E3}"/>
            </a:ext>
          </a:extLst>
        </xdr:cNvPr>
        <xdr:cNvCxnSpPr/>
      </xdr:nvCxnSpPr>
      <xdr:spPr>
        <a:xfrm flipV="1">
          <a:off x="22160864" y="5787237"/>
          <a:ext cx="0" cy="1442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32635</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064E0021-1BDC-4462-AF2A-203478592FA3}"/>
            </a:ext>
          </a:extLst>
        </xdr:cNvPr>
        <xdr:cNvSpPr txBox="1"/>
      </xdr:nvSpPr>
      <xdr:spPr>
        <a:xfrm>
          <a:off x="22199600" y="7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28808</xdr:rowOff>
    </xdr:from>
    <xdr:to>
      <xdr:col>116</xdr:col>
      <xdr:colOff>152400</xdr:colOff>
      <xdr:row>42</xdr:row>
      <xdr:rowOff>28808</xdr:rowOff>
    </xdr:to>
    <xdr:cxnSp macro="">
      <xdr:nvCxnSpPr>
        <xdr:cNvPr id="572" name="直線コネクタ 571">
          <a:extLst>
            <a:ext uri="{FF2B5EF4-FFF2-40B4-BE49-F238E27FC236}">
              <a16:creationId xmlns:a16="http://schemas.microsoft.com/office/drawing/2014/main" id="{DB5DBD91-7C68-4F92-9B57-F8BBD2FF54E5}"/>
            </a:ext>
          </a:extLst>
        </xdr:cNvPr>
        <xdr:cNvCxnSpPr/>
      </xdr:nvCxnSpPr>
      <xdr:spPr>
        <a:xfrm>
          <a:off x="22072600" y="72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76064</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CCA35B82-85C9-49E1-9799-1F9DD01EE8E0}"/>
            </a:ext>
          </a:extLst>
        </xdr:cNvPr>
        <xdr:cNvSpPr txBox="1"/>
      </xdr:nvSpPr>
      <xdr:spPr>
        <a:xfrm>
          <a:off x="22199600" y="55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129387</xdr:rowOff>
    </xdr:from>
    <xdr:to>
      <xdr:col>116</xdr:col>
      <xdr:colOff>152400</xdr:colOff>
      <xdr:row>33</xdr:row>
      <xdr:rowOff>129387</xdr:rowOff>
    </xdr:to>
    <xdr:cxnSp macro="">
      <xdr:nvCxnSpPr>
        <xdr:cNvPr id="574" name="直線コネクタ 573">
          <a:extLst>
            <a:ext uri="{FF2B5EF4-FFF2-40B4-BE49-F238E27FC236}">
              <a16:creationId xmlns:a16="http://schemas.microsoft.com/office/drawing/2014/main" id="{14FA134A-59FD-41EC-B05C-4B377EB84CDA}"/>
            </a:ext>
          </a:extLst>
        </xdr:cNvPr>
        <xdr:cNvCxnSpPr/>
      </xdr:nvCxnSpPr>
      <xdr:spPr>
        <a:xfrm>
          <a:off x="22072600" y="578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115895</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9CB36D52-7EEB-43D5-BA29-EF8745CC5475}"/>
            </a:ext>
          </a:extLst>
        </xdr:cNvPr>
        <xdr:cNvSpPr txBox="1"/>
      </xdr:nvSpPr>
      <xdr:spPr>
        <a:xfrm>
          <a:off x="22199600" y="6630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137468</xdr:rowOff>
    </xdr:from>
    <xdr:to>
      <xdr:col>116</xdr:col>
      <xdr:colOff>114300</xdr:colOff>
      <xdr:row>39</xdr:row>
      <xdr:rowOff>67618</xdr:rowOff>
    </xdr:to>
    <xdr:sp macro="" textlink="">
      <xdr:nvSpPr>
        <xdr:cNvPr id="576" name="フローチャート: 判断 575">
          <a:extLst>
            <a:ext uri="{FF2B5EF4-FFF2-40B4-BE49-F238E27FC236}">
              <a16:creationId xmlns:a16="http://schemas.microsoft.com/office/drawing/2014/main" id="{0C6513E5-0C77-473F-8B51-9E20614AFA08}"/>
            </a:ext>
          </a:extLst>
        </xdr:cNvPr>
        <xdr:cNvSpPr/>
      </xdr:nvSpPr>
      <xdr:spPr>
        <a:xfrm>
          <a:off x="22110700" y="665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31538</xdr:rowOff>
    </xdr:from>
    <xdr:to>
      <xdr:col>112</xdr:col>
      <xdr:colOff>38100</xdr:colOff>
      <xdr:row>39</xdr:row>
      <xdr:rowOff>133138</xdr:rowOff>
    </xdr:to>
    <xdr:sp macro="" textlink="">
      <xdr:nvSpPr>
        <xdr:cNvPr id="577" name="フローチャート: 判断 576">
          <a:extLst>
            <a:ext uri="{FF2B5EF4-FFF2-40B4-BE49-F238E27FC236}">
              <a16:creationId xmlns:a16="http://schemas.microsoft.com/office/drawing/2014/main" id="{B5E33C45-D08D-45A2-8D3E-F3F4EB0B2285}"/>
            </a:ext>
          </a:extLst>
        </xdr:cNvPr>
        <xdr:cNvSpPr/>
      </xdr:nvSpPr>
      <xdr:spPr>
        <a:xfrm>
          <a:off x="21272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39447</xdr:rowOff>
    </xdr:from>
    <xdr:to>
      <xdr:col>107</xdr:col>
      <xdr:colOff>101600</xdr:colOff>
      <xdr:row>39</xdr:row>
      <xdr:rowOff>141047</xdr:rowOff>
    </xdr:to>
    <xdr:sp macro="" textlink="">
      <xdr:nvSpPr>
        <xdr:cNvPr id="578" name="フローチャート: 判断 577">
          <a:extLst>
            <a:ext uri="{FF2B5EF4-FFF2-40B4-BE49-F238E27FC236}">
              <a16:creationId xmlns:a16="http://schemas.microsoft.com/office/drawing/2014/main" id="{13A0EA21-7A1A-46AE-A878-44C76A181177}"/>
            </a:ext>
          </a:extLst>
        </xdr:cNvPr>
        <xdr:cNvSpPr/>
      </xdr:nvSpPr>
      <xdr:spPr>
        <a:xfrm>
          <a:off x="20383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63797</xdr:rowOff>
    </xdr:from>
    <xdr:to>
      <xdr:col>102</xdr:col>
      <xdr:colOff>165100</xdr:colOff>
      <xdr:row>39</xdr:row>
      <xdr:rowOff>165397</xdr:rowOff>
    </xdr:to>
    <xdr:sp macro="" textlink="">
      <xdr:nvSpPr>
        <xdr:cNvPr id="579" name="フローチャート: 判断 578">
          <a:extLst>
            <a:ext uri="{FF2B5EF4-FFF2-40B4-BE49-F238E27FC236}">
              <a16:creationId xmlns:a16="http://schemas.microsoft.com/office/drawing/2014/main" id="{8116D644-56A4-4EF8-B751-83CEC8D1921B}"/>
            </a:ext>
          </a:extLst>
        </xdr:cNvPr>
        <xdr:cNvSpPr/>
      </xdr:nvSpPr>
      <xdr:spPr>
        <a:xfrm>
          <a:off x="19494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105742</xdr:rowOff>
    </xdr:from>
    <xdr:to>
      <xdr:col>98</xdr:col>
      <xdr:colOff>38100</xdr:colOff>
      <xdr:row>40</xdr:row>
      <xdr:rowOff>35892</xdr:rowOff>
    </xdr:to>
    <xdr:sp macro="" textlink="">
      <xdr:nvSpPr>
        <xdr:cNvPr id="580" name="フローチャート: 判断 579">
          <a:extLst>
            <a:ext uri="{FF2B5EF4-FFF2-40B4-BE49-F238E27FC236}">
              <a16:creationId xmlns:a16="http://schemas.microsoft.com/office/drawing/2014/main" id="{FB114A3F-CDDA-4F95-9FDF-0475106D73FB}"/>
            </a:ext>
          </a:extLst>
        </xdr:cNvPr>
        <xdr:cNvSpPr/>
      </xdr:nvSpPr>
      <xdr:spPr>
        <a:xfrm>
          <a:off x="18605500" y="67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5B575843-30F8-4CAF-A337-CCA1BF3C15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4B0B03B-596A-4609-9A58-04C5C235A27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266A4DB3-5D29-4160-9A14-0D4951A23E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6136EFF-5721-415D-B0CB-9F0016AE36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63F15252-7FA0-47AB-8D1C-CAB6E636DE3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17090</xdr:rowOff>
    </xdr:from>
    <xdr:to>
      <xdr:col>116</xdr:col>
      <xdr:colOff>114300</xdr:colOff>
      <xdr:row>34</xdr:row>
      <xdr:rowOff>118690</xdr:rowOff>
    </xdr:to>
    <xdr:sp macro="" textlink="">
      <xdr:nvSpPr>
        <xdr:cNvPr id="586" name="楕円 585">
          <a:extLst>
            <a:ext uri="{FF2B5EF4-FFF2-40B4-BE49-F238E27FC236}">
              <a16:creationId xmlns:a16="http://schemas.microsoft.com/office/drawing/2014/main" id="{E6815A5B-0BD3-4B4F-8B45-60B8CC1D4974}"/>
            </a:ext>
          </a:extLst>
        </xdr:cNvPr>
        <xdr:cNvSpPr/>
      </xdr:nvSpPr>
      <xdr:spPr>
        <a:xfrm>
          <a:off x="22110700" y="58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103467</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46E3799F-2C9C-456C-A9B6-9B21E67D3EA1}"/>
            </a:ext>
          </a:extLst>
        </xdr:cNvPr>
        <xdr:cNvSpPr txBox="1"/>
      </xdr:nvSpPr>
      <xdr:spPr>
        <a:xfrm>
          <a:off x="22199600" y="576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61523</xdr:rowOff>
    </xdr:from>
    <xdr:to>
      <xdr:col>112</xdr:col>
      <xdr:colOff>38100</xdr:colOff>
      <xdr:row>34</xdr:row>
      <xdr:rowOff>163123</xdr:rowOff>
    </xdr:to>
    <xdr:sp macro="" textlink="">
      <xdr:nvSpPr>
        <xdr:cNvPr id="588" name="楕円 587">
          <a:extLst>
            <a:ext uri="{FF2B5EF4-FFF2-40B4-BE49-F238E27FC236}">
              <a16:creationId xmlns:a16="http://schemas.microsoft.com/office/drawing/2014/main" id="{10204584-8C5A-4F6E-8ED7-35FB614238C5}"/>
            </a:ext>
          </a:extLst>
        </xdr:cNvPr>
        <xdr:cNvSpPr/>
      </xdr:nvSpPr>
      <xdr:spPr>
        <a:xfrm>
          <a:off x="21272500" y="589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67890</xdr:rowOff>
    </xdr:from>
    <xdr:to>
      <xdr:col>116</xdr:col>
      <xdr:colOff>63500</xdr:colOff>
      <xdr:row>34</xdr:row>
      <xdr:rowOff>112323</xdr:rowOff>
    </xdr:to>
    <xdr:cxnSp macro="">
      <xdr:nvCxnSpPr>
        <xdr:cNvPr id="589" name="直線コネクタ 588">
          <a:extLst>
            <a:ext uri="{FF2B5EF4-FFF2-40B4-BE49-F238E27FC236}">
              <a16:creationId xmlns:a16="http://schemas.microsoft.com/office/drawing/2014/main" id="{FBAB9918-1B12-4401-98C5-7664ADC92478}"/>
            </a:ext>
          </a:extLst>
        </xdr:cNvPr>
        <xdr:cNvCxnSpPr/>
      </xdr:nvCxnSpPr>
      <xdr:spPr>
        <a:xfrm flipV="1">
          <a:off x="21323300" y="5897190"/>
          <a:ext cx="838200" cy="4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128491</xdr:rowOff>
    </xdr:from>
    <xdr:to>
      <xdr:col>107</xdr:col>
      <xdr:colOff>101600</xdr:colOff>
      <xdr:row>35</xdr:row>
      <xdr:rowOff>58641</xdr:rowOff>
    </xdr:to>
    <xdr:sp macro="" textlink="">
      <xdr:nvSpPr>
        <xdr:cNvPr id="590" name="楕円 589">
          <a:extLst>
            <a:ext uri="{FF2B5EF4-FFF2-40B4-BE49-F238E27FC236}">
              <a16:creationId xmlns:a16="http://schemas.microsoft.com/office/drawing/2014/main" id="{095C5C89-CE73-4A8B-96A1-23519C28FAD8}"/>
            </a:ext>
          </a:extLst>
        </xdr:cNvPr>
        <xdr:cNvSpPr/>
      </xdr:nvSpPr>
      <xdr:spPr>
        <a:xfrm>
          <a:off x="20383500" y="59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112323</xdr:rowOff>
    </xdr:from>
    <xdr:to>
      <xdr:col>111</xdr:col>
      <xdr:colOff>177800</xdr:colOff>
      <xdr:row>35</xdr:row>
      <xdr:rowOff>7841</xdr:rowOff>
    </xdr:to>
    <xdr:cxnSp macro="">
      <xdr:nvCxnSpPr>
        <xdr:cNvPr id="591" name="直線コネクタ 590">
          <a:extLst>
            <a:ext uri="{FF2B5EF4-FFF2-40B4-BE49-F238E27FC236}">
              <a16:creationId xmlns:a16="http://schemas.microsoft.com/office/drawing/2014/main" id="{20F76597-7402-4DC9-9530-9DE93627B371}"/>
            </a:ext>
          </a:extLst>
        </xdr:cNvPr>
        <xdr:cNvCxnSpPr/>
      </xdr:nvCxnSpPr>
      <xdr:spPr>
        <a:xfrm flipV="1">
          <a:off x="20434300" y="5941623"/>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169395</xdr:rowOff>
    </xdr:from>
    <xdr:to>
      <xdr:col>102</xdr:col>
      <xdr:colOff>165100</xdr:colOff>
      <xdr:row>35</xdr:row>
      <xdr:rowOff>99545</xdr:rowOff>
    </xdr:to>
    <xdr:sp macro="" textlink="">
      <xdr:nvSpPr>
        <xdr:cNvPr id="592" name="楕円 591">
          <a:extLst>
            <a:ext uri="{FF2B5EF4-FFF2-40B4-BE49-F238E27FC236}">
              <a16:creationId xmlns:a16="http://schemas.microsoft.com/office/drawing/2014/main" id="{157A630E-1F08-438C-8653-A60E79EF52B7}"/>
            </a:ext>
          </a:extLst>
        </xdr:cNvPr>
        <xdr:cNvSpPr/>
      </xdr:nvSpPr>
      <xdr:spPr>
        <a:xfrm>
          <a:off x="19494500" y="599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7841</xdr:rowOff>
    </xdr:from>
    <xdr:to>
      <xdr:col>107</xdr:col>
      <xdr:colOff>50800</xdr:colOff>
      <xdr:row>35</xdr:row>
      <xdr:rowOff>48745</xdr:rowOff>
    </xdr:to>
    <xdr:cxnSp macro="">
      <xdr:nvCxnSpPr>
        <xdr:cNvPr id="593" name="直線コネクタ 592">
          <a:extLst>
            <a:ext uri="{FF2B5EF4-FFF2-40B4-BE49-F238E27FC236}">
              <a16:creationId xmlns:a16="http://schemas.microsoft.com/office/drawing/2014/main" id="{A7B0391A-0955-48E6-B30F-D91B8867F9FC}"/>
            </a:ext>
          </a:extLst>
        </xdr:cNvPr>
        <xdr:cNvCxnSpPr/>
      </xdr:nvCxnSpPr>
      <xdr:spPr>
        <a:xfrm flipV="1">
          <a:off x="19545300" y="6008591"/>
          <a:ext cx="889000" cy="4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30353</xdr:rowOff>
    </xdr:from>
    <xdr:to>
      <xdr:col>98</xdr:col>
      <xdr:colOff>38100</xdr:colOff>
      <xdr:row>35</xdr:row>
      <xdr:rowOff>131953</xdr:rowOff>
    </xdr:to>
    <xdr:sp macro="" textlink="">
      <xdr:nvSpPr>
        <xdr:cNvPr id="594" name="楕円 593">
          <a:extLst>
            <a:ext uri="{FF2B5EF4-FFF2-40B4-BE49-F238E27FC236}">
              <a16:creationId xmlns:a16="http://schemas.microsoft.com/office/drawing/2014/main" id="{B2E8A211-C9E1-4CEB-9487-88FC6A32FCB1}"/>
            </a:ext>
          </a:extLst>
        </xdr:cNvPr>
        <xdr:cNvSpPr/>
      </xdr:nvSpPr>
      <xdr:spPr>
        <a:xfrm>
          <a:off x="18605500" y="603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48745</xdr:rowOff>
    </xdr:from>
    <xdr:to>
      <xdr:col>102</xdr:col>
      <xdr:colOff>114300</xdr:colOff>
      <xdr:row>35</xdr:row>
      <xdr:rowOff>81153</xdr:rowOff>
    </xdr:to>
    <xdr:cxnSp macro="">
      <xdr:nvCxnSpPr>
        <xdr:cNvPr id="595" name="直線コネクタ 594">
          <a:extLst>
            <a:ext uri="{FF2B5EF4-FFF2-40B4-BE49-F238E27FC236}">
              <a16:creationId xmlns:a16="http://schemas.microsoft.com/office/drawing/2014/main" id="{4DF63444-FF60-435B-A6B6-16BF8E3379EE}"/>
            </a:ext>
          </a:extLst>
        </xdr:cNvPr>
        <xdr:cNvCxnSpPr/>
      </xdr:nvCxnSpPr>
      <xdr:spPr>
        <a:xfrm flipV="1">
          <a:off x="18656300" y="6049495"/>
          <a:ext cx="889000" cy="3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124265</xdr:rowOff>
    </xdr:from>
    <xdr:ext cx="599010" cy="259045"/>
    <xdr:sp macro="" textlink="">
      <xdr:nvSpPr>
        <xdr:cNvPr id="596" name="n_1aveValue【一般廃棄物処理施設】&#10;一人当たり有形固定資産（償却資産）額">
          <a:extLst>
            <a:ext uri="{FF2B5EF4-FFF2-40B4-BE49-F238E27FC236}">
              <a16:creationId xmlns:a16="http://schemas.microsoft.com/office/drawing/2014/main" id="{A93A0466-4F1A-43F7-8BA5-4C6F70C1A051}"/>
            </a:ext>
          </a:extLst>
        </xdr:cNvPr>
        <xdr:cNvSpPr txBox="1"/>
      </xdr:nvSpPr>
      <xdr:spPr>
        <a:xfrm>
          <a:off x="210110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132174</xdr:rowOff>
    </xdr:from>
    <xdr:ext cx="599010" cy="259045"/>
    <xdr:sp macro="" textlink="">
      <xdr:nvSpPr>
        <xdr:cNvPr id="597" name="n_2aveValue【一般廃棄物処理施設】&#10;一人当たり有形固定資産（償却資産）額">
          <a:extLst>
            <a:ext uri="{FF2B5EF4-FFF2-40B4-BE49-F238E27FC236}">
              <a16:creationId xmlns:a16="http://schemas.microsoft.com/office/drawing/2014/main" id="{AA7F8E91-725F-4F30-8FF1-BF5BD4C61A4A}"/>
            </a:ext>
          </a:extLst>
        </xdr:cNvPr>
        <xdr:cNvSpPr txBox="1"/>
      </xdr:nvSpPr>
      <xdr:spPr>
        <a:xfrm>
          <a:off x="20134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156524</xdr:rowOff>
    </xdr:from>
    <xdr:ext cx="599010" cy="259045"/>
    <xdr:sp macro="" textlink="">
      <xdr:nvSpPr>
        <xdr:cNvPr id="598" name="n_3aveValue【一般廃棄物処理施設】&#10;一人当たり有形固定資産（償却資産）額">
          <a:extLst>
            <a:ext uri="{FF2B5EF4-FFF2-40B4-BE49-F238E27FC236}">
              <a16:creationId xmlns:a16="http://schemas.microsoft.com/office/drawing/2014/main" id="{28533E47-71F4-401B-8990-E37FADD0CF94}"/>
            </a:ext>
          </a:extLst>
        </xdr:cNvPr>
        <xdr:cNvSpPr txBox="1"/>
      </xdr:nvSpPr>
      <xdr:spPr>
        <a:xfrm>
          <a:off x="19245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27019</xdr:rowOff>
    </xdr:from>
    <xdr:ext cx="599010" cy="259045"/>
    <xdr:sp macro="" textlink="">
      <xdr:nvSpPr>
        <xdr:cNvPr id="599" name="n_4aveValue【一般廃棄物処理施設】&#10;一人当たり有形固定資産（償却資産）額">
          <a:extLst>
            <a:ext uri="{FF2B5EF4-FFF2-40B4-BE49-F238E27FC236}">
              <a16:creationId xmlns:a16="http://schemas.microsoft.com/office/drawing/2014/main" id="{5CE5E992-2A34-4487-8224-A6203146194F}"/>
            </a:ext>
          </a:extLst>
        </xdr:cNvPr>
        <xdr:cNvSpPr txBox="1"/>
      </xdr:nvSpPr>
      <xdr:spPr>
        <a:xfrm>
          <a:off x="18356795" y="68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8200</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43B0448B-D33C-4047-81BE-DEDAA4C01FF0}"/>
            </a:ext>
          </a:extLst>
        </xdr:cNvPr>
        <xdr:cNvSpPr txBox="1"/>
      </xdr:nvSpPr>
      <xdr:spPr>
        <a:xfrm>
          <a:off x="21011095" y="566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75168</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9398656E-CF3D-4E48-AC0F-0CD52751A864}"/>
            </a:ext>
          </a:extLst>
        </xdr:cNvPr>
        <xdr:cNvSpPr txBox="1"/>
      </xdr:nvSpPr>
      <xdr:spPr>
        <a:xfrm>
          <a:off x="20134795" y="57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116072</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C5990D58-E5EF-4457-ACDD-C35FF521BE44}"/>
            </a:ext>
          </a:extLst>
        </xdr:cNvPr>
        <xdr:cNvSpPr txBox="1"/>
      </xdr:nvSpPr>
      <xdr:spPr>
        <a:xfrm>
          <a:off x="19245795" y="577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33</xdr:row>
      <xdr:rowOff>148480</xdr:rowOff>
    </xdr:from>
    <xdr:ext cx="599010" cy="259045"/>
    <xdr:sp macro="" textlink="">
      <xdr:nvSpPr>
        <xdr:cNvPr id="603" name="n_4mainValue【一般廃棄物処理施設】&#10;一人当たり有形固定資産（償却資産）額">
          <a:extLst>
            <a:ext uri="{FF2B5EF4-FFF2-40B4-BE49-F238E27FC236}">
              <a16:creationId xmlns:a16="http://schemas.microsoft.com/office/drawing/2014/main" id="{2DFC084E-32F1-4832-A721-60DFC6ADFA06}"/>
            </a:ext>
          </a:extLst>
        </xdr:cNvPr>
        <xdr:cNvSpPr txBox="1"/>
      </xdr:nvSpPr>
      <xdr:spPr>
        <a:xfrm>
          <a:off x="18356795" y="580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3F5DF846-AFFA-4B84-A938-C949941F71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A594317-54CB-4394-904E-2EA23FEC0D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CAFDCA02-6D75-40CA-A772-F157FD67FA8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918F2FE8-03B7-4FBB-8488-F18B0ADFFC1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CC53070B-67BE-4B11-AC5F-0D15E21C6A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2BBA9FB9-B20D-426F-A32C-CB17C77B5A3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5D913464-0763-4C3D-A8AC-9D1279A6133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C79CBF12-A594-4183-9D8A-4134A9D2BD2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F94E228D-659B-47DC-8CC0-DDEA4074C2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858BBB-C973-4276-B652-2F7F8DFDF12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B9590BA8-9362-44BF-AEAE-02A4A1778A2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A159F0F5-2A8F-40BA-ABB2-08E270D3430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C58ABA9D-3386-4295-A154-47D39019FD3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DF82F346-B4F7-4AA0-8971-B7BDD5DEA44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DC8FBCF6-9EEF-4DF1-9941-60A9F7BAFA3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A0AF29EB-9510-42B4-BD3F-0D92C722EA6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3BB38BD7-785E-4791-8504-011BE032B7C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8C3F21E-7C1E-40DB-97DF-9C2BBE02915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922BCB0C-0C15-4BC6-9A9C-B8B4C42E991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2BBC91AD-AA70-4462-8F96-9E110860BF7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9731812B-05DF-4DD8-88AB-1AC9339F59B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2B360FC0-61EA-4559-A8A1-D50758D1327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C8B9AF1F-418D-4B96-A258-CCA69210E27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9D501B1C-9EDF-4CCC-B758-94A3F173B0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C20E8617-4201-4FF6-9967-D64027D5E02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629" name="直線コネクタ 628">
          <a:extLst>
            <a:ext uri="{FF2B5EF4-FFF2-40B4-BE49-F238E27FC236}">
              <a16:creationId xmlns:a16="http://schemas.microsoft.com/office/drawing/2014/main" id="{39300671-789E-437E-A970-E99F0D57F0F6}"/>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39954ED6-E604-4159-A143-C8B7FAE47FE9}"/>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631" name="直線コネクタ 630">
          <a:extLst>
            <a:ext uri="{FF2B5EF4-FFF2-40B4-BE49-F238E27FC236}">
              <a16:creationId xmlns:a16="http://schemas.microsoft.com/office/drawing/2014/main" id="{AF0C2738-6DA5-4664-AFE5-311B4C5F250D}"/>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1C9903AC-9CD8-4BAE-80FF-A0A3626AD55A}"/>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3" name="直線コネクタ 632">
          <a:extLst>
            <a:ext uri="{FF2B5EF4-FFF2-40B4-BE49-F238E27FC236}">
              <a16:creationId xmlns:a16="http://schemas.microsoft.com/office/drawing/2014/main" id="{E38473C2-98A0-4EF3-8EF5-54535223B73E}"/>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22392C1B-EEFD-4A1B-83E3-C768317AB934}"/>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635" name="フローチャート: 判断 634">
          <a:extLst>
            <a:ext uri="{FF2B5EF4-FFF2-40B4-BE49-F238E27FC236}">
              <a16:creationId xmlns:a16="http://schemas.microsoft.com/office/drawing/2014/main" id="{69E78D6F-6808-4E82-B142-4056C7E3C7BC}"/>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25944</xdr:rowOff>
    </xdr:from>
    <xdr:to>
      <xdr:col>81</xdr:col>
      <xdr:colOff>101600</xdr:colOff>
      <xdr:row>60</xdr:row>
      <xdr:rowOff>127544</xdr:rowOff>
    </xdr:to>
    <xdr:sp macro="" textlink="">
      <xdr:nvSpPr>
        <xdr:cNvPr id="636" name="フローチャート: 判断 635">
          <a:extLst>
            <a:ext uri="{FF2B5EF4-FFF2-40B4-BE49-F238E27FC236}">
              <a16:creationId xmlns:a16="http://schemas.microsoft.com/office/drawing/2014/main" id="{54AB3A94-2489-4D14-AD40-EFB0529D85F9}"/>
            </a:ext>
          </a:extLst>
        </xdr:cNvPr>
        <xdr:cNvSpPr/>
      </xdr:nvSpPr>
      <xdr:spPr>
        <a:xfrm>
          <a:off x="15430500" y="1031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145143</xdr:rowOff>
    </xdr:from>
    <xdr:to>
      <xdr:col>76</xdr:col>
      <xdr:colOff>165100</xdr:colOff>
      <xdr:row>60</xdr:row>
      <xdr:rowOff>75293</xdr:rowOff>
    </xdr:to>
    <xdr:sp macro="" textlink="">
      <xdr:nvSpPr>
        <xdr:cNvPr id="637" name="フローチャート: 判断 636">
          <a:extLst>
            <a:ext uri="{FF2B5EF4-FFF2-40B4-BE49-F238E27FC236}">
              <a16:creationId xmlns:a16="http://schemas.microsoft.com/office/drawing/2014/main" id="{913A664F-C4DF-43FA-8CB3-308BC37DBC27}"/>
            </a:ext>
          </a:extLst>
        </xdr:cNvPr>
        <xdr:cNvSpPr/>
      </xdr:nvSpPr>
      <xdr:spPr>
        <a:xfrm>
          <a:off x="14541500" y="1026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109220</xdr:rowOff>
    </xdr:from>
    <xdr:to>
      <xdr:col>72</xdr:col>
      <xdr:colOff>38100</xdr:colOff>
      <xdr:row>60</xdr:row>
      <xdr:rowOff>39370</xdr:rowOff>
    </xdr:to>
    <xdr:sp macro="" textlink="">
      <xdr:nvSpPr>
        <xdr:cNvPr id="638" name="フローチャート: 判断 637">
          <a:extLst>
            <a:ext uri="{FF2B5EF4-FFF2-40B4-BE49-F238E27FC236}">
              <a16:creationId xmlns:a16="http://schemas.microsoft.com/office/drawing/2014/main" id="{D6FF0271-BDA6-40E4-8E34-ADD49C9C960C}"/>
            </a:ext>
          </a:extLst>
        </xdr:cNvPr>
        <xdr:cNvSpPr/>
      </xdr:nvSpPr>
      <xdr:spPr>
        <a:xfrm>
          <a:off x="13652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83094</xdr:rowOff>
    </xdr:from>
    <xdr:to>
      <xdr:col>67</xdr:col>
      <xdr:colOff>101600</xdr:colOff>
      <xdr:row>60</xdr:row>
      <xdr:rowOff>13244</xdr:rowOff>
    </xdr:to>
    <xdr:sp macro="" textlink="">
      <xdr:nvSpPr>
        <xdr:cNvPr id="639" name="フローチャート: 判断 638">
          <a:extLst>
            <a:ext uri="{FF2B5EF4-FFF2-40B4-BE49-F238E27FC236}">
              <a16:creationId xmlns:a16="http://schemas.microsoft.com/office/drawing/2014/main" id="{6E337CF3-E061-4772-9777-964539178FA3}"/>
            </a:ext>
          </a:extLst>
        </xdr:cNvPr>
        <xdr:cNvSpPr/>
      </xdr:nvSpPr>
      <xdr:spPr>
        <a:xfrm>
          <a:off x="12763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9E740CD-3CC2-4728-8B4B-CA8743CDFC2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F65AD5A-BA22-4321-9727-D0E40A10B00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8B10CC7D-C01D-4180-9576-FAE32D94D0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2B5B96A-A299-4648-B6D4-114BA3836F0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7E37AB87-BCD1-4678-842E-152A2C4BA1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141877</xdr:rowOff>
    </xdr:from>
    <xdr:to>
      <xdr:col>85</xdr:col>
      <xdr:colOff>177800</xdr:colOff>
      <xdr:row>62</xdr:row>
      <xdr:rowOff>72027</xdr:rowOff>
    </xdr:to>
    <xdr:sp macro="" textlink="">
      <xdr:nvSpPr>
        <xdr:cNvPr id="645" name="楕円 644">
          <a:extLst>
            <a:ext uri="{FF2B5EF4-FFF2-40B4-BE49-F238E27FC236}">
              <a16:creationId xmlns:a16="http://schemas.microsoft.com/office/drawing/2014/main" id="{2DCC9622-29B1-49AE-8103-6E45B24402CD}"/>
            </a:ext>
          </a:extLst>
        </xdr:cNvPr>
        <xdr:cNvSpPr/>
      </xdr:nvSpPr>
      <xdr:spPr>
        <a:xfrm>
          <a:off x="16268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120304</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25B94626-31BE-4F76-8BA1-6DD204582A70}"/>
            </a:ext>
          </a:extLst>
        </xdr:cNvPr>
        <xdr:cNvSpPr txBox="1"/>
      </xdr:nvSpPr>
      <xdr:spPr>
        <a:xfrm>
          <a:off x="16357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105954</xdr:rowOff>
    </xdr:from>
    <xdr:to>
      <xdr:col>81</xdr:col>
      <xdr:colOff>101600</xdr:colOff>
      <xdr:row>62</xdr:row>
      <xdr:rowOff>36104</xdr:rowOff>
    </xdr:to>
    <xdr:sp macro="" textlink="">
      <xdr:nvSpPr>
        <xdr:cNvPr id="647" name="楕円 646">
          <a:extLst>
            <a:ext uri="{FF2B5EF4-FFF2-40B4-BE49-F238E27FC236}">
              <a16:creationId xmlns:a16="http://schemas.microsoft.com/office/drawing/2014/main" id="{9EDA5699-5995-46CE-A790-14E7D1294D5C}"/>
            </a:ext>
          </a:extLst>
        </xdr:cNvPr>
        <xdr:cNvSpPr/>
      </xdr:nvSpPr>
      <xdr:spPr>
        <a:xfrm>
          <a:off x="15430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156754</xdr:rowOff>
    </xdr:from>
    <xdr:to>
      <xdr:col>85</xdr:col>
      <xdr:colOff>127000</xdr:colOff>
      <xdr:row>62</xdr:row>
      <xdr:rowOff>21227</xdr:rowOff>
    </xdr:to>
    <xdr:cxnSp macro="">
      <xdr:nvCxnSpPr>
        <xdr:cNvPr id="648" name="直線コネクタ 647">
          <a:extLst>
            <a:ext uri="{FF2B5EF4-FFF2-40B4-BE49-F238E27FC236}">
              <a16:creationId xmlns:a16="http://schemas.microsoft.com/office/drawing/2014/main" id="{28D946AC-FB56-45FF-806D-58B8F94DDA80}"/>
            </a:ext>
          </a:extLst>
        </xdr:cNvPr>
        <xdr:cNvCxnSpPr/>
      </xdr:nvCxnSpPr>
      <xdr:spPr>
        <a:xfrm>
          <a:off x="15481300" y="106152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34109</xdr:rowOff>
    </xdr:from>
    <xdr:to>
      <xdr:col>76</xdr:col>
      <xdr:colOff>165100</xdr:colOff>
      <xdr:row>61</xdr:row>
      <xdr:rowOff>135709</xdr:rowOff>
    </xdr:to>
    <xdr:sp macro="" textlink="">
      <xdr:nvSpPr>
        <xdr:cNvPr id="649" name="楕円 648">
          <a:extLst>
            <a:ext uri="{FF2B5EF4-FFF2-40B4-BE49-F238E27FC236}">
              <a16:creationId xmlns:a16="http://schemas.microsoft.com/office/drawing/2014/main" id="{559D6C4A-EF1D-440B-AB0B-E796739BCBD9}"/>
            </a:ext>
          </a:extLst>
        </xdr:cNvPr>
        <xdr:cNvSpPr/>
      </xdr:nvSpPr>
      <xdr:spPr>
        <a:xfrm>
          <a:off x="14541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84909</xdr:rowOff>
    </xdr:from>
    <xdr:to>
      <xdr:col>81</xdr:col>
      <xdr:colOff>50800</xdr:colOff>
      <xdr:row>61</xdr:row>
      <xdr:rowOff>156754</xdr:rowOff>
    </xdr:to>
    <xdr:cxnSp macro="">
      <xdr:nvCxnSpPr>
        <xdr:cNvPr id="650" name="直線コネクタ 649">
          <a:extLst>
            <a:ext uri="{FF2B5EF4-FFF2-40B4-BE49-F238E27FC236}">
              <a16:creationId xmlns:a16="http://schemas.microsoft.com/office/drawing/2014/main" id="{6C35CE44-8DED-41CF-A76A-ACB84722A58E}"/>
            </a:ext>
          </a:extLst>
        </xdr:cNvPr>
        <xdr:cNvCxnSpPr/>
      </xdr:nvCxnSpPr>
      <xdr:spPr>
        <a:xfrm>
          <a:off x="14592300" y="1054335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52070</xdr:rowOff>
    </xdr:from>
    <xdr:to>
      <xdr:col>72</xdr:col>
      <xdr:colOff>38100</xdr:colOff>
      <xdr:row>61</xdr:row>
      <xdr:rowOff>153670</xdr:rowOff>
    </xdr:to>
    <xdr:sp macro="" textlink="">
      <xdr:nvSpPr>
        <xdr:cNvPr id="651" name="楕円 650">
          <a:extLst>
            <a:ext uri="{FF2B5EF4-FFF2-40B4-BE49-F238E27FC236}">
              <a16:creationId xmlns:a16="http://schemas.microsoft.com/office/drawing/2014/main" id="{47816541-4917-49E7-93A4-4D65A7C01AF3}"/>
            </a:ext>
          </a:extLst>
        </xdr:cNvPr>
        <xdr:cNvSpPr/>
      </xdr:nvSpPr>
      <xdr:spPr>
        <a:xfrm>
          <a:off x="13652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84909</xdr:rowOff>
    </xdr:from>
    <xdr:to>
      <xdr:col>76</xdr:col>
      <xdr:colOff>114300</xdr:colOff>
      <xdr:row>61</xdr:row>
      <xdr:rowOff>102870</xdr:rowOff>
    </xdr:to>
    <xdr:cxnSp macro="">
      <xdr:nvCxnSpPr>
        <xdr:cNvPr id="652" name="直線コネクタ 651">
          <a:extLst>
            <a:ext uri="{FF2B5EF4-FFF2-40B4-BE49-F238E27FC236}">
              <a16:creationId xmlns:a16="http://schemas.microsoft.com/office/drawing/2014/main" id="{3D34037E-63C5-4E38-96FE-276B7205931D}"/>
            </a:ext>
          </a:extLst>
        </xdr:cNvPr>
        <xdr:cNvCxnSpPr/>
      </xdr:nvCxnSpPr>
      <xdr:spPr>
        <a:xfrm flipV="1">
          <a:off x="13703300" y="105433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653" name="楕円 652">
          <a:extLst>
            <a:ext uri="{FF2B5EF4-FFF2-40B4-BE49-F238E27FC236}">
              <a16:creationId xmlns:a16="http://schemas.microsoft.com/office/drawing/2014/main" id="{B62D73DF-BC46-408B-9E74-AC6F4552DCA1}"/>
            </a:ext>
          </a:extLst>
        </xdr:cNvPr>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102870</xdr:rowOff>
    </xdr:to>
    <xdr:cxnSp macro="">
      <xdr:nvCxnSpPr>
        <xdr:cNvPr id="654" name="直線コネクタ 653">
          <a:extLst>
            <a:ext uri="{FF2B5EF4-FFF2-40B4-BE49-F238E27FC236}">
              <a16:creationId xmlns:a16="http://schemas.microsoft.com/office/drawing/2014/main" id="{6EADFC49-ACA1-4C2C-9EF2-B0A3124A41D4}"/>
            </a:ext>
          </a:extLst>
        </xdr:cNvPr>
        <xdr:cNvCxnSpPr/>
      </xdr:nvCxnSpPr>
      <xdr:spPr>
        <a:xfrm>
          <a:off x="12814300" y="1048947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144071</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A089F66C-9E95-4BA8-8AB9-4940B483D9F6}"/>
            </a:ext>
          </a:extLst>
        </xdr:cNvPr>
        <xdr:cNvSpPr txBox="1"/>
      </xdr:nvSpPr>
      <xdr:spPr>
        <a:xfrm>
          <a:off x="15266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91820</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A752E7C6-B0AC-4C4B-8460-A0CE3B66C92E}"/>
            </a:ext>
          </a:extLst>
        </xdr:cNvPr>
        <xdr:cNvSpPr txBox="1"/>
      </xdr:nvSpPr>
      <xdr:spPr>
        <a:xfrm>
          <a:off x="14389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5DE346BD-29A3-4243-97EB-F3CB71B87DD6}"/>
            </a:ext>
          </a:extLst>
        </xdr:cNvPr>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29771</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18E039BC-53EA-4144-B7B0-2E706BC193CA}"/>
            </a:ext>
          </a:extLst>
        </xdr:cNvPr>
        <xdr:cNvSpPr txBox="1"/>
      </xdr:nvSpPr>
      <xdr:spPr>
        <a:xfrm>
          <a:off x="12611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27231</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66078E9-DC5B-4692-ACC5-EAD49C4ABD45}"/>
            </a:ext>
          </a:extLst>
        </xdr:cNvPr>
        <xdr:cNvSpPr txBox="1"/>
      </xdr:nvSpPr>
      <xdr:spPr>
        <a:xfrm>
          <a:off x="152660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126836</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EDE567F5-A346-4220-9C04-67528B0E8F7A}"/>
            </a:ext>
          </a:extLst>
        </xdr:cNvPr>
        <xdr:cNvSpPr txBox="1"/>
      </xdr:nvSpPr>
      <xdr:spPr>
        <a:xfrm>
          <a:off x="14389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144797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C1DFF822-EA20-4DA6-97EB-33F8C7BA3C89}"/>
            </a:ext>
          </a:extLst>
        </xdr:cNvPr>
        <xdr:cNvSpPr txBox="1"/>
      </xdr:nvSpPr>
      <xdr:spPr>
        <a:xfrm>
          <a:off x="13500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7F0BD0DF-A82C-4819-8FAA-6D5C037925A9}"/>
            </a:ext>
          </a:extLst>
        </xdr:cNvPr>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F6511624-60D3-41BF-83DC-6FF41FB9A0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E398070-FFA0-42EF-8DBB-29BD81B13C5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C01358F6-8B41-4EB3-9DBE-74E4DDE6C07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A8A17386-9AAA-4F92-84DF-D49B40CACD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E233DC0F-CBFA-47BE-8453-820D41DAD59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2693902B-3E36-4D26-B20F-1EBB364EC7A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E243E476-8E29-48BC-89D4-B00D5CF34B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791F3E54-3EC0-42C4-B362-8BDB312FF20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56D2E1A4-B713-4EC7-B2EA-8A42F6BF0B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D377393B-CBF8-4DEE-8E26-0231F37A68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EC118E0A-140B-4357-A796-BB10F906264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ACC53132-8EA5-4A16-92AE-844A2063365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60B7E70-6E1C-4FEB-A10A-9ED69546EE0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44365BC-99DC-40FC-9DC2-28B43E59EAB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C0142A77-C6EB-41DC-A8AD-9BAA4A7FB9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C5917E23-9638-416A-B58E-95E5BA1EBEA3}"/>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E2C490EB-5661-4477-BD44-7659E8EA86C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CCE85C35-9DC5-4828-9702-9D9739BAAD9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B2D4390A-19EE-4221-9CA4-EF10ED15CAA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1584E4B-D39E-40CA-B0E4-9DDE48EBA3E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D14CFE0C-83E5-4FA7-A55D-E5D807B28EE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968F339C-B0E9-4634-B2C9-3808ECBFC8D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6A6A2931-970F-4F78-8E85-4273F2ABC7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686" name="直線コネクタ 685">
          <a:extLst>
            <a:ext uri="{FF2B5EF4-FFF2-40B4-BE49-F238E27FC236}">
              <a16:creationId xmlns:a16="http://schemas.microsoft.com/office/drawing/2014/main" id="{BBC72ECA-C7BE-4A1B-B939-EA7D9476B7F7}"/>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3976E022-7B7C-4DA5-AFA1-D0A9885AE74A}"/>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688" name="直線コネクタ 687">
          <a:extLst>
            <a:ext uri="{FF2B5EF4-FFF2-40B4-BE49-F238E27FC236}">
              <a16:creationId xmlns:a16="http://schemas.microsoft.com/office/drawing/2014/main" id="{FCF04C4D-7A70-4E8F-AA4A-3DC16180F34B}"/>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CBC25688-7EEA-414D-A5DB-C9148475FE4A}"/>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690" name="直線コネクタ 689">
          <a:extLst>
            <a:ext uri="{FF2B5EF4-FFF2-40B4-BE49-F238E27FC236}">
              <a16:creationId xmlns:a16="http://schemas.microsoft.com/office/drawing/2014/main" id="{7089C369-88AF-4694-8F49-8844108A9CCF}"/>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132097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E433A2C-7861-4B0D-B7F9-7049986E78A3}"/>
            </a:ext>
          </a:extLst>
        </xdr:cNvPr>
        <xdr:cNvSpPr txBox="1"/>
      </xdr:nvSpPr>
      <xdr:spPr>
        <a:xfrm>
          <a:off x="22199600" y="1076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692" name="フローチャート: 判断 691">
          <a:extLst>
            <a:ext uri="{FF2B5EF4-FFF2-40B4-BE49-F238E27FC236}">
              <a16:creationId xmlns:a16="http://schemas.microsoft.com/office/drawing/2014/main" id="{3FD243DB-2C12-45D9-B687-6BA8B863044E}"/>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54610</xdr:rowOff>
    </xdr:from>
    <xdr:to>
      <xdr:col>112</xdr:col>
      <xdr:colOff>38100</xdr:colOff>
      <xdr:row>63</xdr:row>
      <xdr:rowOff>156210</xdr:rowOff>
    </xdr:to>
    <xdr:sp macro="" textlink="">
      <xdr:nvSpPr>
        <xdr:cNvPr id="693" name="フローチャート: 判断 692">
          <a:extLst>
            <a:ext uri="{FF2B5EF4-FFF2-40B4-BE49-F238E27FC236}">
              <a16:creationId xmlns:a16="http://schemas.microsoft.com/office/drawing/2014/main" id="{261CE92D-160C-4905-B400-89728159193A}"/>
            </a:ext>
          </a:extLst>
        </xdr:cNvPr>
        <xdr:cNvSpPr/>
      </xdr:nvSpPr>
      <xdr:spPr>
        <a:xfrm>
          <a:off x="21272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54610</xdr:rowOff>
    </xdr:from>
    <xdr:to>
      <xdr:col>107</xdr:col>
      <xdr:colOff>101600</xdr:colOff>
      <xdr:row>63</xdr:row>
      <xdr:rowOff>156210</xdr:rowOff>
    </xdr:to>
    <xdr:sp macro="" textlink="">
      <xdr:nvSpPr>
        <xdr:cNvPr id="694" name="フローチャート: 判断 693">
          <a:extLst>
            <a:ext uri="{FF2B5EF4-FFF2-40B4-BE49-F238E27FC236}">
              <a16:creationId xmlns:a16="http://schemas.microsoft.com/office/drawing/2014/main" id="{BADD7D1B-E6E3-41F4-86DB-7B94BC8382D6}"/>
            </a:ext>
          </a:extLst>
        </xdr:cNvPr>
        <xdr:cNvSpPr/>
      </xdr:nvSpPr>
      <xdr:spPr>
        <a:xfrm>
          <a:off x="20383500" y="1085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695" name="フローチャート: 判断 694">
          <a:extLst>
            <a:ext uri="{FF2B5EF4-FFF2-40B4-BE49-F238E27FC236}">
              <a16:creationId xmlns:a16="http://schemas.microsoft.com/office/drawing/2014/main" id="{92B990A1-77E2-43A8-9324-994DD5D66461}"/>
            </a:ext>
          </a:extLst>
        </xdr:cNvPr>
        <xdr:cNvSpPr/>
      </xdr:nvSpPr>
      <xdr:spPr>
        <a:xfrm>
          <a:off x="19494500" y="108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49530</xdr:rowOff>
    </xdr:from>
    <xdr:to>
      <xdr:col>98</xdr:col>
      <xdr:colOff>38100</xdr:colOff>
      <xdr:row>63</xdr:row>
      <xdr:rowOff>151130</xdr:rowOff>
    </xdr:to>
    <xdr:sp macro="" textlink="">
      <xdr:nvSpPr>
        <xdr:cNvPr id="696" name="フローチャート: 判断 695">
          <a:extLst>
            <a:ext uri="{FF2B5EF4-FFF2-40B4-BE49-F238E27FC236}">
              <a16:creationId xmlns:a16="http://schemas.microsoft.com/office/drawing/2014/main" id="{E6DFF36A-E4A9-4217-8F68-3F9B189FC497}"/>
            </a:ext>
          </a:extLst>
        </xdr:cNvPr>
        <xdr:cNvSpPr/>
      </xdr:nvSpPr>
      <xdr:spPr>
        <a:xfrm>
          <a:off x="186055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8B41A9A3-8606-4B62-A359-181D0C25F77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FB6FE76-1A46-4ECF-9CE4-AA331CBAD9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823A16D4-1095-40D1-A284-737B1BFC08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7559A5C-4C03-4601-AA85-2D425C47EE5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49D68B9-2E71-47D9-B20C-8C3B2AEFCBB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99060</xdr:rowOff>
    </xdr:from>
    <xdr:to>
      <xdr:col>116</xdr:col>
      <xdr:colOff>114300</xdr:colOff>
      <xdr:row>62</xdr:row>
      <xdr:rowOff>29210</xdr:rowOff>
    </xdr:to>
    <xdr:sp macro="" textlink="">
      <xdr:nvSpPr>
        <xdr:cNvPr id="702" name="楕円 701">
          <a:extLst>
            <a:ext uri="{FF2B5EF4-FFF2-40B4-BE49-F238E27FC236}">
              <a16:creationId xmlns:a16="http://schemas.microsoft.com/office/drawing/2014/main" id="{2F643639-3E67-4CA1-9722-8B5D3D3E28C1}"/>
            </a:ext>
          </a:extLst>
        </xdr:cNvPr>
        <xdr:cNvSpPr/>
      </xdr:nvSpPr>
      <xdr:spPr>
        <a:xfrm>
          <a:off x="22110700" y="1055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121937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7E36C1EB-990F-4BF8-B796-68EDDD4EFD66}"/>
            </a:ext>
          </a:extLst>
        </xdr:cNvPr>
        <xdr:cNvSpPr txBox="1"/>
      </xdr:nvSpPr>
      <xdr:spPr>
        <a:xfrm>
          <a:off x="22199600" y="104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113030</xdr:rowOff>
    </xdr:from>
    <xdr:to>
      <xdr:col>112</xdr:col>
      <xdr:colOff>38100</xdr:colOff>
      <xdr:row>62</xdr:row>
      <xdr:rowOff>43180</xdr:rowOff>
    </xdr:to>
    <xdr:sp macro="" textlink="">
      <xdr:nvSpPr>
        <xdr:cNvPr id="704" name="楕円 703">
          <a:extLst>
            <a:ext uri="{FF2B5EF4-FFF2-40B4-BE49-F238E27FC236}">
              <a16:creationId xmlns:a16="http://schemas.microsoft.com/office/drawing/2014/main" id="{C972244A-467D-463A-8789-401C63F9620B}"/>
            </a:ext>
          </a:extLst>
        </xdr:cNvPr>
        <xdr:cNvSpPr/>
      </xdr:nvSpPr>
      <xdr:spPr>
        <a:xfrm>
          <a:off x="21272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149860</xdr:rowOff>
    </xdr:from>
    <xdr:to>
      <xdr:col>116</xdr:col>
      <xdr:colOff>63500</xdr:colOff>
      <xdr:row>61</xdr:row>
      <xdr:rowOff>163830</xdr:rowOff>
    </xdr:to>
    <xdr:cxnSp macro="">
      <xdr:nvCxnSpPr>
        <xdr:cNvPr id="705" name="直線コネクタ 704">
          <a:extLst>
            <a:ext uri="{FF2B5EF4-FFF2-40B4-BE49-F238E27FC236}">
              <a16:creationId xmlns:a16="http://schemas.microsoft.com/office/drawing/2014/main" id="{597AFABD-E7C2-4BC9-B80F-4C8B9D434D68}"/>
            </a:ext>
          </a:extLst>
        </xdr:cNvPr>
        <xdr:cNvCxnSpPr/>
      </xdr:nvCxnSpPr>
      <xdr:spPr>
        <a:xfrm flipV="1">
          <a:off x="21323300" y="1060831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127000</xdr:rowOff>
    </xdr:from>
    <xdr:to>
      <xdr:col>107</xdr:col>
      <xdr:colOff>101600</xdr:colOff>
      <xdr:row>62</xdr:row>
      <xdr:rowOff>57150</xdr:rowOff>
    </xdr:to>
    <xdr:sp macro="" textlink="">
      <xdr:nvSpPr>
        <xdr:cNvPr id="706" name="楕円 705">
          <a:extLst>
            <a:ext uri="{FF2B5EF4-FFF2-40B4-BE49-F238E27FC236}">
              <a16:creationId xmlns:a16="http://schemas.microsoft.com/office/drawing/2014/main" id="{84279FB8-FB0E-4D10-8F66-23E35A7841E0}"/>
            </a:ext>
          </a:extLst>
        </xdr:cNvPr>
        <xdr:cNvSpPr/>
      </xdr:nvSpPr>
      <xdr:spPr>
        <a:xfrm>
          <a:off x="20383500" y="10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163830</xdr:rowOff>
    </xdr:from>
    <xdr:to>
      <xdr:col>111</xdr:col>
      <xdr:colOff>177800</xdr:colOff>
      <xdr:row>62</xdr:row>
      <xdr:rowOff>6350</xdr:rowOff>
    </xdr:to>
    <xdr:cxnSp macro="">
      <xdr:nvCxnSpPr>
        <xdr:cNvPr id="707" name="直線コネクタ 706">
          <a:extLst>
            <a:ext uri="{FF2B5EF4-FFF2-40B4-BE49-F238E27FC236}">
              <a16:creationId xmlns:a16="http://schemas.microsoft.com/office/drawing/2014/main" id="{55138699-E9BD-47C0-81C2-E1FB0C37150B}"/>
            </a:ext>
          </a:extLst>
        </xdr:cNvPr>
        <xdr:cNvCxnSpPr/>
      </xdr:nvCxnSpPr>
      <xdr:spPr>
        <a:xfrm flipV="1">
          <a:off x="20434300" y="1062228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140970</xdr:rowOff>
    </xdr:from>
    <xdr:to>
      <xdr:col>102</xdr:col>
      <xdr:colOff>165100</xdr:colOff>
      <xdr:row>62</xdr:row>
      <xdr:rowOff>71120</xdr:rowOff>
    </xdr:to>
    <xdr:sp macro="" textlink="">
      <xdr:nvSpPr>
        <xdr:cNvPr id="708" name="楕円 707">
          <a:extLst>
            <a:ext uri="{FF2B5EF4-FFF2-40B4-BE49-F238E27FC236}">
              <a16:creationId xmlns:a16="http://schemas.microsoft.com/office/drawing/2014/main" id="{9B9F806A-FBC3-4DC1-81AD-A131B5367CBE}"/>
            </a:ext>
          </a:extLst>
        </xdr:cNvPr>
        <xdr:cNvSpPr/>
      </xdr:nvSpPr>
      <xdr:spPr>
        <a:xfrm>
          <a:off x="194945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6350</xdr:rowOff>
    </xdr:from>
    <xdr:to>
      <xdr:col>107</xdr:col>
      <xdr:colOff>50800</xdr:colOff>
      <xdr:row>62</xdr:row>
      <xdr:rowOff>20320</xdr:rowOff>
    </xdr:to>
    <xdr:cxnSp macro="">
      <xdr:nvCxnSpPr>
        <xdr:cNvPr id="709" name="直線コネクタ 708">
          <a:extLst>
            <a:ext uri="{FF2B5EF4-FFF2-40B4-BE49-F238E27FC236}">
              <a16:creationId xmlns:a16="http://schemas.microsoft.com/office/drawing/2014/main" id="{377C0EE5-E399-455E-A5CC-4CCBEAC051DD}"/>
            </a:ext>
          </a:extLst>
        </xdr:cNvPr>
        <xdr:cNvCxnSpPr/>
      </xdr:nvCxnSpPr>
      <xdr:spPr>
        <a:xfrm flipV="1">
          <a:off x="19545300" y="1063625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152400</xdr:rowOff>
    </xdr:from>
    <xdr:to>
      <xdr:col>98</xdr:col>
      <xdr:colOff>38100</xdr:colOff>
      <xdr:row>62</xdr:row>
      <xdr:rowOff>82550</xdr:rowOff>
    </xdr:to>
    <xdr:sp macro="" textlink="">
      <xdr:nvSpPr>
        <xdr:cNvPr id="710" name="楕円 709">
          <a:extLst>
            <a:ext uri="{FF2B5EF4-FFF2-40B4-BE49-F238E27FC236}">
              <a16:creationId xmlns:a16="http://schemas.microsoft.com/office/drawing/2014/main" id="{75ECD29C-DC73-4053-9B6E-E899C0D3A360}"/>
            </a:ext>
          </a:extLst>
        </xdr:cNvPr>
        <xdr:cNvSpPr/>
      </xdr:nvSpPr>
      <xdr:spPr>
        <a:xfrm>
          <a:off x="18605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20320</xdr:rowOff>
    </xdr:from>
    <xdr:to>
      <xdr:col>102</xdr:col>
      <xdr:colOff>114300</xdr:colOff>
      <xdr:row>62</xdr:row>
      <xdr:rowOff>31750</xdr:rowOff>
    </xdr:to>
    <xdr:cxnSp macro="">
      <xdr:nvCxnSpPr>
        <xdr:cNvPr id="711" name="直線コネクタ 710">
          <a:extLst>
            <a:ext uri="{FF2B5EF4-FFF2-40B4-BE49-F238E27FC236}">
              <a16:creationId xmlns:a16="http://schemas.microsoft.com/office/drawing/2014/main" id="{510E945B-223C-46DB-BC50-AE8484702760}"/>
            </a:ext>
          </a:extLst>
        </xdr:cNvPr>
        <xdr:cNvCxnSpPr/>
      </xdr:nvCxnSpPr>
      <xdr:spPr>
        <a:xfrm flipV="1">
          <a:off x="18656300" y="10650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147337</xdr:rowOff>
    </xdr:from>
    <xdr:ext cx="469744" cy="259045"/>
    <xdr:sp macro="" textlink="">
      <xdr:nvSpPr>
        <xdr:cNvPr id="712" name="n_1aveValue【保健センター・保健所】&#10;一人当たり面積">
          <a:extLst>
            <a:ext uri="{FF2B5EF4-FFF2-40B4-BE49-F238E27FC236}">
              <a16:creationId xmlns:a16="http://schemas.microsoft.com/office/drawing/2014/main" id="{80E744EF-E0DB-4BC0-94F9-ED1F1B409CD6}"/>
            </a:ext>
          </a:extLst>
        </xdr:cNvPr>
        <xdr:cNvSpPr txBox="1"/>
      </xdr:nvSpPr>
      <xdr:spPr>
        <a:xfrm>
          <a:off x="210757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147337</xdr:rowOff>
    </xdr:from>
    <xdr:ext cx="469744" cy="259045"/>
    <xdr:sp macro="" textlink="">
      <xdr:nvSpPr>
        <xdr:cNvPr id="713" name="n_2aveValue【保健センター・保健所】&#10;一人当たり面積">
          <a:extLst>
            <a:ext uri="{FF2B5EF4-FFF2-40B4-BE49-F238E27FC236}">
              <a16:creationId xmlns:a16="http://schemas.microsoft.com/office/drawing/2014/main" id="{AE62AAC3-13D5-4D3A-A241-50D2AA7386EA}"/>
            </a:ext>
          </a:extLst>
        </xdr:cNvPr>
        <xdr:cNvSpPr txBox="1"/>
      </xdr:nvSpPr>
      <xdr:spPr>
        <a:xfrm>
          <a:off x="20199427" y="1094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149877</xdr:rowOff>
    </xdr:from>
    <xdr:ext cx="469744" cy="259045"/>
    <xdr:sp macro="" textlink="">
      <xdr:nvSpPr>
        <xdr:cNvPr id="714" name="n_3aveValue【保健センター・保健所】&#10;一人当たり面積">
          <a:extLst>
            <a:ext uri="{FF2B5EF4-FFF2-40B4-BE49-F238E27FC236}">
              <a16:creationId xmlns:a16="http://schemas.microsoft.com/office/drawing/2014/main" id="{037C2CE1-6BC7-4738-AA96-936713676D92}"/>
            </a:ext>
          </a:extLst>
        </xdr:cNvPr>
        <xdr:cNvSpPr txBox="1"/>
      </xdr:nvSpPr>
      <xdr:spPr>
        <a:xfrm>
          <a:off x="19310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142257</xdr:rowOff>
    </xdr:from>
    <xdr:ext cx="469744" cy="259045"/>
    <xdr:sp macro="" textlink="">
      <xdr:nvSpPr>
        <xdr:cNvPr id="715" name="n_4aveValue【保健センター・保健所】&#10;一人当たり面積">
          <a:extLst>
            <a:ext uri="{FF2B5EF4-FFF2-40B4-BE49-F238E27FC236}">
              <a16:creationId xmlns:a16="http://schemas.microsoft.com/office/drawing/2014/main" id="{05FC1237-7E00-4484-BFCC-FECC79C427F5}"/>
            </a:ext>
          </a:extLst>
        </xdr:cNvPr>
        <xdr:cNvSpPr txBox="1"/>
      </xdr:nvSpPr>
      <xdr:spPr>
        <a:xfrm>
          <a:off x="18421427"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59707</xdr:rowOff>
    </xdr:from>
    <xdr:ext cx="469744" cy="259045"/>
    <xdr:sp macro="" textlink="">
      <xdr:nvSpPr>
        <xdr:cNvPr id="716" name="n_1mainValue【保健センター・保健所】&#10;一人当たり面積">
          <a:extLst>
            <a:ext uri="{FF2B5EF4-FFF2-40B4-BE49-F238E27FC236}">
              <a16:creationId xmlns:a16="http://schemas.microsoft.com/office/drawing/2014/main" id="{2DFED4A9-9946-447E-99DD-50F41D65C736}"/>
            </a:ext>
          </a:extLst>
        </xdr:cNvPr>
        <xdr:cNvSpPr txBox="1"/>
      </xdr:nvSpPr>
      <xdr:spPr>
        <a:xfrm>
          <a:off x="21075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73677</xdr:rowOff>
    </xdr:from>
    <xdr:ext cx="469744" cy="259045"/>
    <xdr:sp macro="" textlink="">
      <xdr:nvSpPr>
        <xdr:cNvPr id="717" name="n_2mainValue【保健センター・保健所】&#10;一人当たり面積">
          <a:extLst>
            <a:ext uri="{FF2B5EF4-FFF2-40B4-BE49-F238E27FC236}">
              <a16:creationId xmlns:a16="http://schemas.microsoft.com/office/drawing/2014/main" id="{5089EBF2-B5AA-4877-B3D6-FA44C151B4F6}"/>
            </a:ext>
          </a:extLst>
        </xdr:cNvPr>
        <xdr:cNvSpPr txBox="1"/>
      </xdr:nvSpPr>
      <xdr:spPr>
        <a:xfrm>
          <a:off x="20199427" y="1036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87647</xdr:rowOff>
    </xdr:from>
    <xdr:ext cx="469744" cy="259045"/>
    <xdr:sp macro="" textlink="">
      <xdr:nvSpPr>
        <xdr:cNvPr id="718" name="n_3mainValue【保健センター・保健所】&#10;一人当たり面積">
          <a:extLst>
            <a:ext uri="{FF2B5EF4-FFF2-40B4-BE49-F238E27FC236}">
              <a16:creationId xmlns:a16="http://schemas.microsoft.com/office/drawing/2014/main" id="{1FE4BF09-E90F-4561-A7FA-D2D455DE8AD6}"/>
            </a:ext>
          </a:extLst>
        </xdr:cNvPr>
        <xdr:cNvSpPr txBox="1"/>
      </xdr:nvSpPr>
      <xdr:spPr>
        <a:xfrm>
          <a:off x="19310427"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99077</xdr:rowOff>
    </xdr:from>
    <xdr:ext cx="469744" cy="259045"/>
    <xdr:sp macro="" textlink="">
      <xdr:nvSpPr>
        <xdr:cNvPr id="719" name="n_4mainValue【保健センター・保健所】&#10;一人当たり面積">
          <a:extLst>
            <a:ext uri="{FF2B5EF4-FFF2-40B4-BE49-F238E27FC236}">
              <a16:creationId xmlns:a16="http://schemas.microsoft.com/office/drawing/2014/main" id="{CDC2A2CC-E599-4F34-ABAC-6C22985C5F83}"/>
            </a:ext>
          </a:extLst>
        </xdr:cNvPr>
        <xdr:cNvSpPr txBox="1"/>
      </xdr:nvSpPr>
      <xdr:spPr>
        <a:xfrm>
          <a:off x="184214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88C497E4-77D1-458C-A935-7B842FE419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BC910068-363A-41F9-B80A-01E99BCF520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C614CBB-DD65-4BB6-AF93-BDF42DDEE96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8FC70504-9E42-49AC-A245-409D42FCF12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FB6F7616-646A-4F6D-B810-620F174FCAA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8A1A8BC-54A6-4931-9296-9BADB414994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A4E6134E-DDD3-42FE-ADF9-3876F4B7FB0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E3AE0408-78C9-4EAB-94E3-37F7662AF92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98FF0D2A-B220-4E18-AC60-83A53016485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5C986412-5AE1-49BD-9CBC-DEDE076ECED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788B1954-1303-47F4-A015-1CC891C3DEB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5D3F80CD-FFDC-4FE0-A7C6-5EA2D1C3234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9E3B632C-57EC-48E0-B759-59BCAAB577A5}"/>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CD3FEBBA-1A8F-4BD4-A1BC-DCB8768357C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C1E96BA8-2FCD-400F-A8E2-2077AB2CA6C5}"/>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A7CE0672-888C-4225-AD2A-847816705AC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E9B6AC6A-3F69-4C94-84E2-463518AAA1F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C5B10E89-62CC-4135-B44B-3BD1A41A3C3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5A2BC06E-60A1-4DC3-B9A8-4B2DC1C6134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E4A1D1F7-F35D-4C54-B46B-D8BA30F7318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59F987A1-49E3-4EA7-B4A2-1E98627AA86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C186BA15-1EED-4202-AED8-8530480A9E8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92D3BDB-5C4D-4C98-9E85-E2E24A215DA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1E614FF7-4CA8-4465-9BD6-59F4D80CF0D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744" name="直線コネクタ 743">
          <a:extLst>
            <a:ext uri="{FF2B5EF4-FFF2-40B4-BE49-F238E27FC236}">
              <a16:creationId xmlns:a16="http://schemas.microsoft.com/office/drawing/2014/main" id="{6B502CBD-64B9-4A42-9B4C-7A6B017825C7}"/>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DA3CE333-63B3-4427-814F-F98D311C35DE}"/>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746" name="直線コネクタ 745">
          <a:extLst>
            <a:ext uri="{FF2B5EF4-FFF2-40B4-BE49-F238E27FC236}">
              <a16:creationId xmlns:a16="http://schemas.microsoft.com/office/drawing/2014/main" id="{2C5C5CEA-500A-4264-9C74-BD54FCC7F6B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5B66A01D-DD6F-47D8-997E-C388E71B1909}"/>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748" name="直線コネクタ 747">
          <a:extLst>
            <a:ext uri="{FF2B5EF4-FFF2-40B4-BE49-F238E27FC236}">
              <a16:creationId xmlns:a16="http://schemas.microsoft.com/office/drawing/2014/main" id="{0DF76EB7-6D59-442F-8249-2EE9AE66F206}"/>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3C7F0847-1419-4048-A480-3A78EE27EF54}"/>
            </a:ext>
          </a:extLst>
        </xdr:cNvPr>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0" name="フローチャート: 判断 749">
          <a:extLst>
            <a:ext uri="{FF2B5EF4-FFF2-40B4-BE49-F238E27FC236}">
              <a16:creationId xmlns:a16="http://schemas.microsoft.com/office/drawing/2014/main" id="{D3E9785E-768D-4D78-BFEB-CCE8B951E203}"/>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751" name="フローチャート: 判断 750">
          <a:extLst>
            <a:ext uri="{FF2B5EF4-FFF2-40B4-BE49-F238E27FC236}">
              <a16:creationId xmlns:a16="http://schemas.microsoft.com/office/drawing/2014/main" id="{95A607B1-8DF2-430D-B13E-BD5132AC4E6F}"/>
            </a:ext>
          </a:extLst>
        </xdr:cNvPr>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164464</xdr:rowOff>
    </xdr:from>
    <xdr:to>
      <xdr:col>76</xdr:col>
      <xdr:colOff>165100</xdr:colOff>
      <xdr:row>82</xdr:row>
      <xdr:rowOff>94614</xdr:rowOff>
    </xdr:to>
    <xdr:sp macro="" textlink="">
      <xdr:nvSpPr>
        <xdr:cNvPr id="752" name="フローチャート: 判断 751">
          <a:extLst>
            <a:ext uri="{FF2B5EF4-FFF2-40B4-BE49-F238E27FC236}">
              <a16:creationId xmlns:a16="http://schemas.microsoft.com/office/drawing/2014/main" id="{4B9216B9-3F7B-49B9-A004-BA6D9D36EE9D}"/>
            </a:ext>
          </a:extLst>
        </xdr:cNvPr>
        <xdr:cNvSpPr/>
      </xdr:nvSpPr>
      <xdr:spPr>
        <a:xfrm>
          <a:off x="14541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53" name="フローチャート: 判断 752">
          <a:extLst>
            <a:ext uri="{FF2B5EF4-FFF2-40B4-BE49-F238E27FC236}">
              <a16:creationId xmlns:a16="http://schemas.microsoft.com/office/drawing/2014/main" id="{13B48299-90B4-4C2A-941E-80A755970CE6}"/>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95886</xdr:rowOff>
    </xdr:from>
    <xdr:to>
      <xdr:col>67</xdr:col>
      <xdr:colOff>101600</xdr:colOff>
      <xdr:row>82</xdr:row>
      <xdr:rowOff>26036</xdr:rowOff>
    </xdr:to>
    <xdr:sp macro="" textlink="">
      <xdr:nvSpPr>
        <xdr:cNvPr id="754" name="フローチャート: 判断 753">
          <a:extLst>
            <a:ext uri="{FF2B5EF4-FFF2-40B4-BE49-F238E27FC236}">
              <a16:creationId xmlns:a16="http://schemas.microsoft.com/office/drawing/2014/main" id="{7920E66C-79B5-4BC6-937C-18EB68D67777}"/>
            </a:ext>
          </a:extLst>
        </xdr:cNvPr>
        <xdr:cNvSpPr/>
      </xdr:nvSpPr>
      <xdr:spPr>
        <a:xfrm>
          <a:off x="12763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A61E7342-B548-4F9D-966D-A2C8DD63A26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2351C38-7768-41E1-AD6C-D971BFE9A9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0C053CB-37D1-403F-B733-80521231B43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45DC8BD-367B-4F4A-816A-DF0C4455855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A10F910-36F5-462A-BB9E-0A7E0DBEA5E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0" name="楕円 759">
          <a:extLst>
            <a:ext uri="{FF2B5EF4-FFF2-40B4-BE49-F238E27FC236}">
              <a16:creationId xmlns:a16="http://schemas.microsoft.com/office/drawing/2014/main" id="{99DCBCF5-CF7E-4033-9373-DDF0E798CB6E}"/>
            </a:ext>
          </a:extLst>
        </xdr:cNvPr>
        <xdr:cNvSpPr/>
      </xdr:nvSpPr>
      <xdr:spPr>
        <a:xfrm>
          <a:off x="162687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1922</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D737F571-FFA5-48DD-AF59-3DF782F0E3FC}"/>
            </a:ext>
          </a:extLst>
        </xdr:cNvPr>
        <xdr:cNvSpPr txBox="1"/>
      </xdr:nvSpPr>
      <xdr:spPr>
        <a:xfrm>
          <a:off x="16357600"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153036</xdr:rowOff>
    </xdr:from>
    <xdr:to>
      <xdr:col>81</xdr:col>
      <xdr:colOff>101600</xdr:colOff>
      <xdr:row>82</xdr:row>
      <xdr:rowOff>83186</xdr:rowOff>
    </xdr:to>
    <xdr:sp macro="" textlink="">
      <xdr:nvSpPr>
        <xdr:cNvPr id="762" name="楕円 761">
          <a:extLst>
            <a:ext uri="{FF2B5EF4-FFF2-40B4-BE49-F238E27FC236}">
              <a16:creationId xmlns:a16="http://schemas.microsoft.com/office/drawing/2014/main" id="{F514C01B-AF65-4931-8948-BB673BCA19CF}"/>
            </a:ext>
          </a:extLst>
        </xdr:cNvPr>
        <xdr:cNvSpPr/>
      </xdr:nvSpPr>
      <xdr:spPr>
        <a:xfrm>
          <a:off x="15430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32386</xdr:rowOff>
    </xdr:from>
    <xdr:to>
      <xdr:col>85</xdr:col>
      <xdr:colOff>127000</xdr:colOff>
      <xdr:row>82</xdr:row>
      <xdr:rowOff>74295</xdr:rowOff>
    </xdr:to>
    <xdr:cxnSp macro="">
      <xdr:nvCxnSpPr>
        <xdr:cNvPr id="763" name="直線コネクタ 762">
          <a:extLst>
            <a:ext uri="{FF2B5EF4-FFF2-40B4-BE49-F238E27FC236}">
              <a16:creationId xmlns:a16="http://schemas.microsoft.com/office/drawing/2014/main" id="{0B5C675B-D60F-4CA7-A369-3B6170259964}"/>
            </a:ext>
          </a:extLst>
        </xdr:cNvPr>
        <xdr:cNvCxnSpPr/>
      </xdr:nvCxnSpPr>
      <xdr:spPr>
        <a:xfrm>
          <a:off x="15481300" y="140912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141605</xdr:rowOff>
    </xdr:from>
    <xdr:to>
      <xdr:col>76</xdr:col>
      <xdr:colOff>165100</xdr:colOff>
      <xdr:row>85</xdr:row>
      <xdr:rowOff>71755</xdr:rowOff>
    </xdr:to>
    <xdr:sp macro="" textlink="">
      <xdr:nvSpPr>
        <xdr:cNvPr id="764" name="楕円 763">
          <a:extLst>
            <a:ext uri="{FF2B5EF4-FFF2-40B4-BE49-F238E27FC236}">
              <a16:creationId xmlns:a16="http://schemas.microsoft.com/office/drawing/2014/main" id="{FDDFDEDB-8222-4D41-B7F2-7E42EFA69750}"/>
            </a:ext>
          </a:extLst>
        </xdr:cNvPr>
        <xdr:cNvSpPr/>
      </xdr:nvSpPr>
      <xdr:spPr>
        <a:xfrm>
          <a:off x="14541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32386</xdr:rowOff>
    </xdr:from>
    <xdr:to>
      <xdr:col>81</xdr:col>
      <xdr:colOff>50800</xdr:colOff>
      <xdr:row>85</xdr:row>
      <xdr:rowOff>20955</xdr:rowOff>
    </xdr:to>
    <xdr:cxnSp macro="">
      <xdr:nvCxnSpPr>
        <xdr:cNvPr id="765" name="直線コネクタ 764">
          <a:extLst>
            <a:ext uri="{FF2B5EF4-FFF2-40B4-BE49-F238E27FC236}">
              <a16:creationId xmlns:a16="http://schemas.microsoft.com/office/drawing/2014/main" id="{1AD5FABD-28A9-48A1-BECF-60D6611D89AE}"/>
            </a:ext>
          </a:extLst>
        </xdr:cNvPr>
        <xdr:cNvCxnSpPr/>
      </xdr:nvCxnSpPr>
      <xdr:spPr>
        <a:xfrm flipV="1">
          <a:off x="14592300" y="14091286"/>
          <a:ext cx="889000" cy="50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46355</xdr:rowOff>
    </xdr:from>
    <xdr:to>
      <xdr:col>72</xdr:col>
      <xdr:colOff>38100</xdr:colOff>
      <xdr:row>84</xdr:row>
      <xdr:rowOff>147955</xdr:rowOff>
    </xdr:to>
    <xdr:sp macro="" textlink="">
      <xdr:nvSpPr>
        <xdr:cNvPr id="766" name="楕円 765">
          <a:extLst>
            <a:ext uri="{FF2B5EF4-FFF2-40B4-BE49-F238E27FC236}">
              <a16:creationId xmlns:a16="http://schemas.microsoft.com/office/drawing/2014/main" id="{ABBC091A-F505-41C2-82DA-21A99B26E0FB}"/>
            </a:ext>
          </a:extLst>
        </xdr:cNvPr>
        <xdr:cNvSpPr/>
      </xdr:nvSpPr>
      <xdr:spPr>
        <a:xfrm>
          <a:off x="136525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97155</xdr:rowOff>
    </xdr:from>
    <xdr:to>
      <xdr:col>76</xdr:col>
      <xdr:colOff>114300</xdr:colOff>
      <xdr:row>85</xdr:row>
      <xdr:rowOff>20955</xdr:rowOff>
    </xdr:to>
    <xdr:cxnSp macro="">
      <xdr:nvCxnSpPr>
        <xdr:cNvPr id="767" name="直線コネクタ 766">
          <a:extLst>
            <a:ext uri="{FF2B5EF4-FFF2-40B4-BE49-F238E27FC236}">
              <a16:creationId xmlns:a16="http://schemas.microsoft.com/office/drawing/2014/main" id="{DFCA008B-0104-447F-90B0-F79DBB5F2825}"/>
            </a:ext>
          </a:extLst>
        </xdr:cNvPr>
        <xdr:cNvCxnSpPr/>
      </xdr:nvCxnSpPr>
      <xdr:spPr>
        <a:xfrm>
          <a:off x="13703300" y="1449895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143511</xdr:rowOff>
    </xdr:from>
    <xdr:to>
      <xdr:col>67</xdr:col>
      <xdr:colOff>101600</xdr:colOff>
      <xdr:row>84</xdr:row>
      <xdr:rowOff>73661</xdr:rowOff>
    </xdr:to>
    <xdr:sp macro="" textlink="">
      <xdr:nvSpPr>
        <xdr:cNvPr id="768" name="楕円 767">
          <a:extLst>
            <a:ext uri="{FF2B5EF4-FFF2-40B4-BE49-F238E27FC236}">
              <a16:creationId xmlns:a16="http://schemas.microsoft.com/office/drawing/2014/main" id="{4CC1C583-F2AD-42E2-A4E0-57F30C63516A}"/>
            </a:ext>
          </a:extLst>
        </xdr:cNvPr>
        <xdr:cNvSpPr/>
      </xdr:nvSpPr>
      <xdr:spPr>
        <a:xfrm>
          <a:off x="1276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22861</xdr:rowOff>
    </xdr:from>
    <xdr:to>
      <xdr:col>71</xdr:col>
      <xdr:colOff>177800</xdr:colOff>
      <xdr:row>84</xdr:row>
      <xdr:rowOff>97155</xdr:rowOff>
    </xdr:to>
    <xdr:cxnSp macro="">
      <xdr:nvCxnSpPr>
        <xdr:cNvPr id="769" name="直線コネクタ 768">
          <a:extLst>
            <a:ext uri="{FF2B5EF4-FFF2-40B4-BE49-F238E27FC236}">
              <a16:creationId xmlns:a16="http://schemas.microsoft.com/office/drawing/2014/main" id="{AFA1C964-D790-4204-B6AF-FC60E68926B0}"/>
            </a:ext>
          </a:extLst>
        </xdr:cNvPr>
        <xdr:cNvCxnSpPr/>
      </xdr:nvCxnSpPr>
      <xdr:spPr>
        <a:xfrm>
          <a:off x="12814300" y="14424661"/>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78757</xdr:rowOff>
    </xdr:from>
    <xdr:ext cx="405111" cy="259045"/>
    <xdr:sp macro="" textlink="">
      <xdr:nvSpPr>
        <xdr:cNvPr id="770" name="n_1aveValue【消防施設】&#10;有形固定資産減価償却率">
          <a:extLst>
            <a:ext uri="{FF2B5EF4-FFF2-40B4-BE49-F238E27FC236}">
              <a16:creationId xmlns:a16="http://schemas.microsoft.com/office/drawing/2014/main" id="{B824C4EB-EE84-4198-8F44-F3BF2C61F683}"/>
            </a:ext>
          </a:extLst>
        </xdr:cNvPr>
        <xdr:cNvSpPr txBox="1"/>
      </xdr:nvSpPr>
      <xdr:spPr>
        <a:xfrm>
          <a:off x="15266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111141</xdr:rowOff>
    </xdr:from>
    <xdr:ext cx="405111" cy="259045"/>
    <xdr:sp macro="" textlink="">
      <xdr:nvSpPr>
        <xdr:cNvPr id="771" name="n_2aveValue【消防施設】&#10;有形固定資産減価償却率">
          <a:extLst>
            <a:ext uri="{FF2B5EF4-FFF2-40B4-BE49-F238E27FC236}">
              <a16:creationId xmlns:a16="http://schemas.microsoft.com/office/drawing/2014/main" id="{BF628969-CAE0-4472-A635-10DA52EE0366}"/>
            </a:ext>
          </a:extLst>
        </xdr:cNvPr>
        <xdr:cNvSpPr txBox="1"/>
      </xdr:nvSpPr>
      <xdr:spPr>
        <a:xfrm>
          <a:off x="143897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772" name="n_3aveValue【消防施設】&#10;有形固定資産減価償却率">
          <a:extLst>
            <a:ext uri="{FF2B5EF4-FFF2-40B4-BE49-F238E27FC236}">
              <a16:creationId xmlns:a16="http://schemas.microsoft.com/office/drawing/2014/main" id="{08104EC4-7E71-4DB3-B60E-AB31764A65C5}"/>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42563</xdr:rowOff>
    </xdr:from>
    <xdr:ext cx="405111" cy="259045"/>
    <xdr:sp macro="" textlink="">
      <xdr:nvSpPr>
        <xdr:cNvPr id="773" name="n_4aveValue【消防施設】&#10;有形固定資産減価償却率">
          <a:extLst>
            <a:ext uri="{FF2B5EF4-FFF2-40B4-BE49-F238E27FC236}">
              <a16:creationId xmlns:a16="http://schemas.microsoft.com/office/drawing/2014/main" id="{24884248-6184-4405-9FF9-3EC232DE39DB}"/>
            </a:ext>
          </a:extLst>
        </xdr:cNvPr>
        <xdr:cNvSpPr txBox="1"/>
      </xdr:nvSpPr>
      <xdr:spPr>
        <a:xfrm>
          <a:off x="126117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74313</xdr:rowOff>
    </xdr:from>
    <xdr:ext cx="405111" cy="259045"/>
    <xdr:sp macro="" textlink="">
      <xdr:nvSpPr>
        <xdr:cNvPr id="774" name="n_1mainValue【消防施設】&#10;有形固定資産減価償却率">
          <a:extLst>
            <a:ext uri="{FF2B5EF4-FFF2-40B4-BE49-F238E27FC236}">
              <a16:creationId xmlns:a16="http://schemas.microsoft.com/office/drawing/2014/main" id="{D39EB28D-E8B7-40A3-A43B-F7A3195643A7}"/>
            </a:ext>
          </a:extLst>
        </xdr:cNvPr>
        <xdr:cNvSpPr txBox="1"/>
      </xdr:nvSpPr>
      <xdr:spPr>
        <a:xfrm>
          <a:off x="152660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62882</xdr:rowOff>
    </xdr:from>
    <xdr:ext cx="405111" cy="259045"/>
    <xdr:sp macro="" textlink="">
      <xdr:nvSpPr>
        <xdr:cNvPr id="775" name="n_2mainValue【消防施設】&#10;有形固定資産減価償却率">
          <a:extLst>
            <a:ext uri="{FF2B5EF4-FFF2-40B4-BE49-F238E27FC236}">
              <a16:creationId xmlns:a16="http://schemas.microsoft.com/office/drawing/2014/main" id="{E4D6E9D1-E4B6-4AF4-B0DA-DD952FFBAEC7}"/>
            </a:ext>
          </a:extLst>
        </xdr:cNvPr>
        <xdr:cNvSpPr txBox="1"/>
      </xdr:nvSpPr>
      <xdr:spPr>
        <a:xfrm>
          <a:off x="14389744" y="1463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139082</xdr:rowOff>
    </xdr:from>
    <xdr:ext cx="405111" cy="259045"/>
    <xdr:sp macro="" textlink="">
      <xdr:nvSpPr>
        <xdr:cNvPr id="776" name="n_3mainValue【消防施設】&#10;有形固定資産減価償却率">
          <a:extLst>
            <a:ext uri="{FF2B5EF4-FFF2-40B4-BE49-F238E27FC236}">
              <a16:creationId xmlns:a16="http://schemas.microsoft.com/office/drawing/2014/main" id="{25CD78F7-AC63-47B4-9BE5-BFF2AFEE4BAE}"/>
            </a:ext>
          </a:extLst>
        </xdr:cNvPr>
        <xdr:cNvSpPr txBox="1"/>
      </xdr:nvSpPr>
      <xdr:spPr>
        <a:xfrm>
          <a:off x="13500744" y="1454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64788</xdr:rowOff>
    </xdr:from>
    <xdr:ext cx="405111" cy="259045"/>
    <xdr:sp macro="" textlink="">
      <xdr:nvSpPr>
        <xdr:cNvPr id="777" name="n_4mainValue【消防施設】&#10;有形固定資産減価償却率">
          <a:extLst>
            <a:ext uri="{FF2B5EF4-FFF2-40B4-BE49-F238E27FC236}">
              <a16:creationId xmlns:a16="http://schemas.microsoft.com/office/drawing/2014/main" id="{34AD8F2E-BF05-4B60-8CFC-535E47ACF9E6}"/>
            </a:ext>
          </a:extLst>
        </xdr:cNvPr>
        <xdr:cNvSpPr txBox="1"/>
      </xdr:nvSpPr>
      <xdr:spPr>
        <a:xfrm>
          <a:off x="12611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AF073564-DA04-4AB1-8ABE-EF77F20E64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C3218950-9BE0-4F55-B96C-423FAD37A12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3A2A2CC8-F2FD-44C9-8D2C-C9A24467D0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495C70C8-57BC-4970-BA8D-19E483DE02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E08CAF86-FCF9-4C30-BD7C-206F9CDC36E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E3C6EC0C-2FAA-4BEC-9AC1-4D5F1B18251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7AFF1F54-388E-441B-98F8-C2171ABEF7B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780F31C2-0F52-4EF5-A41B-9E839E70E9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D5CF1104-E3D7-4FE5-A6F0-AAB47DE512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BEF91E1F-D82E-409B-9019-5C7C414AA8A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8" name="直線コネクタ 787">
          <a:extLst>
            <a:ext uri="{FF2B5EF4-FFF2-40B4-BE49-F238E27FC236}">
              <a16:creationId xmlns:a16="http://schemas.microsoft.com/office/drawing/2014/main" id="{B411C5C9-F66E-44D7-AEB6-42160B5DE8C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9" name="テキスト ボックス 788">
          <a:extLst>
            <a:ext uri="{FF2B5EF4-FFF2-40B4-BE49-F238E27FC236}">
              <a16:creationId xmlns:a16="http://schemas.microsoft.com/office/drawing/2014/main" id="{BCA5BC16-DB02-44FD-B6E9-1B48ECE350F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0" name="直線コネクタ 789">
          <a:extLst>
            <a:ext uri="{FF2B5EF4-FFF2-40B4-BE49-F238E27FC236}">
              <a16:creationId xmlns:a16="http://schemas.microsoft.com/office/drawing/2014/main" id="{AA3CD82D-3404-4A1E-B997-EF52852E574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1" name="テキスト ボックス 790">
          <a:extLst>
            <a:ext uri="{FF2B5EF4-FFF2-40B4-BE49-F238E27FC236}">
              <a16:creationId xmlns:a16="http://schemas.microsoft.com/office/drawing/2014/main" id="{4C5BCEC4-7122-40F9-9584-092473315C8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2" name="直線コネクタ 791">
          <a:extLst>
            <a:ext uri="{FF2B5EF4-FFF2-40B4-BE49-F238E27FC236}">
              <a16:creationId xmlns:a16="http://schemas.microsoft.com/office/drawing/2014/main" id="{B8091122-192C-466C-8058-BA0BB0CA227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3" name="テキスト ボックス 792">
          <a:extLst>
            <a:ext uri="{FF2B5EF4-FFF2-40B4-BE49-F238E27FC236}">
              <a16:creationId xmlns:a16="http://schemas.microsoft.com/office/drawing/2014/main" id="{9FA5F6DB-77E8-41AC-9A90-4355B76D2E8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4" name="直線コネクタ 793">
          <a:extLst>
            <a:ext uri="{FF2B5EF4-FFF2-40B4-BE49-F238E27FC236}">
              <a16:creationId xmlns:a16="http://schemas.microsoft.com/office/drawing/2014/main" id="{F960CB03-B6DA-4AA3-BCC6-D6C2F8D8A4CC}"/>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5" name="テキスト ボックス 794">
          <a:extLst>
            <a:ext uri="{FF2B5EF4-FFF2-40B4-BE49-F238E27FC236}">
              <a16:creationId xmlns:a16="http://schemas.microsoft.com/office/drawing/2014/main" id="{E5083C6B-1B84-4867-AC4C-A4A65FEE1F2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2C333D63-1F8C-49D0-A330-0B5FB3E208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0E92623A-AC26-4F6F-8ED7-5FD61F4C4FD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消防施設】&#10;一人当たり面積グラフ枠">
          <a:extLst>
            <a:ext uri="{FF2B5EF4-FFF2-40B4-BE49-F238E27FC236}">
              <a16:creationId xmlns:a16="http://schemas.microsoft.com/office/drawing/2014/main" id="{0BF526AF-5DF6-4A38-A09D-B667198BF4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99" name="直線コネクタ 798">
          <a:extLst>
            <a:ext uri="{FF2B5EF4-FFF2-40B4-BE49-F238E27FC236}">
              <a16:creationId xmlns:a16="http://schemas.microsoft.com/office/drawing/2014/main" id="{C3F8C5B5-3507-48E3-B130-2D83A9CA9E6B}"/>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800" name="【消防施設】&#10;一人当たり面積最小値テキスト">
          <a:extLst>
            <a:ext uri="{FF2B5EF4-FFF2-40B4-BE49-F238E27FC236}">
              <a16:creationId xmlns:a16="http://schemas.microsoft.com/office/drawing/2014/main" id="{75884500-3D27-4184-9DC7-E2D02B60733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801" name="直線コネクタ 800">
          <a:extLst>
            <a:ext uri="{FF2B5EF4-FFF2-40B4-BE49-F238E27FC236}">
              <a16:creationId xmlns:a16="http://schemas.microsoft.com/office/drawing/2014/main" id="{A184533F-C31B-4802-9DA7-2E336BE728FE}"/>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802" name="【消防施設】&#10;一人当たり面積最大値テキスト">
          <a:extLst>
            <a:ext uri="{FF2B5EF4-FFF2-40B4-BE49-F238E27FC236}">
              <a16:creationId xmlns:a16="http://schemas.microsoft.com/office/drawing/2014/main" id="{A2D7A651-0058-4538-BC80-D380573E9517}"/>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803" name="直線コネクタ 802">
          <a:extLst>
            <a:ext uri="{FF2B5EF4-FFF2-40B4-BE49-F238E27FC236}">
              <a16:creationId xmlns:a16="http://schemas.microsoft.com/office/drawing/2014/main" id="{F211AE1F-AB16-4357-8DF0-9004E7AA4F3C}"/>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11447</xdr:rowOff>
    </xdr:from>
    <xdr:ext cx="469744" cy="259045"/>
    <xdr:sp macro="" textlink="">
      <xdr:nvSpPr>
        <xdr:cNvPr id="804" name="【消防施設】&#10;一人当たり面積平均値テキスト">
          <a:extLst>
            <a:ext uri="{FF2B5EF4-FFF2-40B4-BE49-F238E27FC236}">
              <a16:creationId xmlns:a16="http://schemas.microsoft.com/office/drawing/2014/main" id="{BBB31788-F8BF-4107-A55E-9AE68B8DD02C}"/>
            </a:ext>
          </a:extLst>
        </xdr:cNvPr>
        <xdr:cNvSpPr txBox="1"/>
      </xdr:nvSpPr>
      <xdr:spPr>
        <a:xfrm>
          <a:off x="22199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805" name="フローチャート: 判断 804">
          <a:extLst>
            <a:ext uri="{FF2B5EF4-FFF2-40B4-BE49-F238E27FC236}">
              <a16:creationId xmlns:a16="http://schemas.microsoft.com/office/drawing/2014/main" id="{8A5FB909-55EB-4A11-920B-3F2E9AFA1FF6}"/>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98400</xdr:rowOff>
    </xdr:from>
    <xdr:to>
      <xdr:col>112</xdr:col>
      <xdr:colOff>38100</xdr:colOff>
      <xdr:row>86</xdr:row>
      <xdr:rowOff>28550</xdr:rowOff>
    </xdr:to>
    <xdr:sp macro="" textlink="">
      <xdr:nvSpPr>
        <xdr:cNvPr id="806" name="フローチャート: 判断 805">
          <a:extLst>
            <a:ext uri="{FF2B5EF4-FFF2-40B4-BE49-F238E27FC236}">
              <a16:creationId xmlns:a16="http://schemas.microsoft.com/office/drawing/2014/main" id="{435F00A4-2818-4E4A-90E7-867732FD2D6D}"/>
            </a:ext>
          </a:extLst>
        </xdr:cNvPr>
        <xdr:cNvSpPr/>
      </xdr:nvSpPr>
      <xdr:spPr>
        <a:xfrm>
          <a:off x="21272500" y="146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99771</xdr:rowOff>
    </xdr:from>
    <xdr:to>
      <xdr:col>107</xdr:col>
      <xdr:colOff>101600</xdr:colOff>
      <xdr:row>86</xdr:row>
      <xdr:rowOff>29921</xdr:rowOff>
    </xdr:to>
    <xdr:sp macro="" textlink="">
      <xdr:nvSpPr>
        <xdr:cNvPr id="807" name="フローチャート: 判断 806">
          <a:extLst>
            <a:ext uri="{FF2B5EF4-FFF2-40B4-BE49-F238E27FC236}">
              <a16:creationId xmlns:a16="http://schemas.microsoft.com/office/drawing/2014/main" id="{112546C7-8F73-460C-AD34-EB9EF060F7C7}"/>
            </a:ext>
          </a:extLst>
        </xdr:cNvPr>
        <xdr:cNvSpPr/>
      </xdr:nvSpPr>
      <xdr:spPr>
        <a:xfrm>
          <a:off x="20383500" y="1467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99313</xdr:rowOff>
    </xdr:from>
    <xdr:to>
      <xdr:col>102</xdr:col>
      <xdr:colOff>165100</xdr:colOff>
      <xdr:row>86</xdr:row>
      <xdr:rowOff>29463</xdr:rowOff>
    </xdr:to>
    <xdr:sp macro="" textlink="">
      <xdr:nvSpPr>
        <xdr:cNvPr id="808" name="フローチャート: 判断 807">
          <a:extLst>
            <a:ext uri="{FF2B5EF4-FFF2-40B4-BE49-F238E27FC236}">
              <a16:creationId xmlns:a16="http://schemas.microsoft.com/office/drawing/2014/main" id="{45D238DB-36B0-4449-91E8-6DA1B9139C0D}"/>
            </a:ext>
          </a:extLst>
        </xdr:cNvPr>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809" name="フローチャート: 判断 808">
          <a:extLst>
            <a:ext uri="{FF2B5EF4-FFF2-40B4-BE49-F238E27FC236}">
              <a16:creationId xmlns:a16="http://schemas.microsoft.com/office/drawing/2014/main" id="{483FC76C-D7D3-4936-A7D6-C9AEDD8B3136}"/>
            </a:ext>
          </a:extLst>
        </xdr:cNvPr>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D5F59912-D84B-44CC-8C5C-6E7CBCC236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73198031-3239-4F01-B8F6-3BE43E1187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C811016C-FEA0-4079-AB00-FE9684D86D8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186956A-C7B3-4B47-8860-01F419C9D9D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AABFFE21-9216-4B4A-8DBA-B6A214ABAEF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106172</xdr:rowOff>
    </xdr:from>
    <xdr:to>
      <xdr:col>116</xdr:col>
      <xdr:colOff>114300</xdr:colOff>
      <xdr:row>85</xdr:row>
      <xdr:rowOff>36322</xdr:rowOff>
    </xdr:to>
    <xdr:sp macro="" textlink="">
      <xdr:nvSpPr>
        <xdr:cNvPr id="815" name="楕円 814">
          <a:extLst>
            <a:ext uri="{FF2B5EF4-FFF2-40B4-BE49-F238E27FC236}">
              <a16:creationId xmlns:a16="http://schemas.microsoft.com/office/drawing/2014/main" id="{E8AC917F-8936-4139-B3EE-7CC9231B8581}"/>
            </a:ext>
          </a:extLst>
        </xdr:cNvPr>
        <xdr:cNvSpPr/>
      </xdr:nvSpPr>
      <xdr:spPr>
        <a:xfrm>
          <a:off x="221107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129049</xdr:rowOff>
    </xdr:from>
    <xdr:ext cx="469744" cy="259045"/>
    <xdr:sp macro="" textlink="">
      <xdr:nvSpPr>
        <xdr:cNvPr id="816" name="【消防施設】&#10;一人当たり面積該当値テキスト">
          <a:extLst>
            <a:ext uri="{FF2B5EF4-FFF2-40B4-BE49-F238E27FC236}">
              <a16:creationId xmlns:a16="http://schemas.microsoft.com/office/drawing/2014/main" id="{F94374F7-20B4-4172-895B-CEC08A0C49D7}"/>
            </a:ext>
          </a:extLst>
        </xdr:cNvPr>
        <xdr:cNvSpPr txBox="1"/>
      </xdr:nvSpPr>
      <xdr:spPr>
        <a:xfrm>
          <a:off x="22199600" y="1435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113030</xdr:rowOff>
    </xdr:from>
    <xdr:to>
      <xdr:col>112</xdr:col>
      <xdr:colOff>38100</xdr:colOff>
      <xdr:row>85</xdr:row>
      <xdr:rowOff>43180</xdr:rowOff>
    </xdr:to>
    <xdr:sp macro="" textlink="">
      <xdr:nvSpPr>
        <xdr:cNvPr id="817" name="楕円 816">
          <a:extLst>
            <a:ext uri="{FF2B5EF4-FFF2-40B4-BE49-F238E27FC236}">
              <a16:creationId xmlns:a16="http://schemas.microsoft.com/office/drawing/2014/main" id="{CB847AE1-ADE6-4F37-927C-94D5AF682E8C}"/>
            </a:ext>
          </a:extLst>
        </xdr:cNvPr>
        <xdr:cNvSpPr/>
      </xdr:nvSpPr>
      <xdr:spPr>
        <a:xfrm>
          <a:off x="21272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156972</xdr:rowOff>
    </xdr:from>
    <xdr:to>
      <xdr:col>116</xdr:col>
      <xdr:colOff>63500</xdr:colOff>
      <xdr:row>84</xdr:row>
      <xdr:rowOff>163830</xdr:rowOff>
    </xdr:to>
    <xdr:cxnSp macro="">
      <xdr:nvCxnSpPr>
        <xdr:cNvPr id="818" name="直線コネクタ 817">
          <a:extLst>
            <a:ext uri="{FF2B5EF4-FFF2-40B4-BE49-F238E27FC236}">
              <a16:creationId xmlns:a16="http://schemas.microsoft.com/office/drawing/2014/main" id="{82EC3C47-4777-426F-8D22-8296E9F7FA85}"/>
            </a:ext>
          </a:extLst>
        </xdr:cNvPr>
        <xdr:cNvCxnSpPr/>
      </xdr:nvCxnSpPr>
      <xdr:spPr>
        <a:xfrm flipV="1">
          <a:off x="21323300" y="145587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13360</xdr:rowOff>
    </xdr:from>
    <xdr:to>
      <xdr:col>107</xdr:col>
      <xdr:colOff>101600</xdr:colOff>
      <xdr:row>85</xdr:row>
      <xdr:rowOff>114960</xdr:rowOff>
    </xdr:to>
    <xdr:sp macro="" textlink="">
      <xdr:nvSpPr>
        <xdr:cNvPr id="819" name="楕円 818">
          <a:extLst>
            <a:ext uri="{FF2B5EF4-FFF2-40B4-BE49-F238E27FC236}">
              <a16:creationId xmlns:a16="http://schemas.microsoft.com/office/drawing/2014/main" id="{4F7DB5C9-32D3-4E38-B082-DB1A6B042695}"/>
            </a:ext>
          </a:extLst>
        </xdr:cNvPr>
        <xdr:cNvSpPr/>
      </xdr:nvSpPr>
      <xdr:spPr>
        <a:xfrm>
          <a:off x="20383500" y="1458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163830</xdr:rowOff>
    </xdr:from>
    <xdr:to>
      <xdr:col>111</xdr:col>
      <xdr:colOff>177800</xdr:colOff>
      <xdr:row>85</xdr:row>
      <xdr:rowOff>64160</xdr:rowOff>
    </xdr:to>
    <xdr:cxnSp macro="">
      <xdr:nvCxnSpPr>
        <xdr:cNvPr id="820" name="直線コネクタ 819">
          <a:extLst>
            <a:ext uri="{FF2B5EF4-FFF2-40B4-BE49-F238E27FC236}">
              <a16:creationId xmlns:a16="http://schemas.microsoft.com/office/drawing/2014/main" id="{0EBE5D53-F470-476A-BB81-F80F5BCD810F}"/>
            </a:ext>
          </a:extLst>
        </xdr:cNvPr>
        <xdr:cNvCxnSpPr/>
      </xdr:nvCxnSpPr>
      <xdr:spPr>
        <a:xfrm flipV="1">
          <a:off x="20434300" y="14565630"/>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17475</xdr:rowOff>
    </xdr:from>
    <xdr:to>
      <xdr:col>102</xdr:col>
      <xdr:colOff>165100</xdr:colOff>
      <xdr:row>85</xdr:row>
      <xdr:rowOff>119075</xdr:rowOff>
    </xdr:to>
    <xdr:sp macro="" textlink="">
      <xdr:nvSpPr>
        <xdr:cNvPr id="821" name="楕円 820">
          <a:extLst>
            <a:ext uri="{FF2B5EF4-FFF2-40B4-BE49-F238E27FC236}">
              <a16:creationId xmlns:a16="http://schemas.microsoft.com/office/drawing/2014/main" id="{3B979309-3B22-47B2-A39A-662635BCA222}"/>
            </a:ext>
          </a:extLst>
        </xdr:cNvPr>
        <xdr:cNvSpPr/>
      </xdr:nvSpPr>
      <xdr:spPr>
        <a:xfrm>
          <a:off x="19494500" y="145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64160</xdr:rowOff>
    </xdr:from>
    <xdr:to>
      <xdr:col>107</xdr:col>
      <xdr:colOff>50800</xdr:colOff>
      <xdr:row>85</xdr:row>
      <xdr:rowOff>68275</xdr:rowOff>
    </xdr:to>
    <xdr:cxnSp macro="">
      <xdr:nvCxnSpPr>
        <xdr:cNvPr id="822" name="直線コネクタ 821">
          <a:extLst>
            <a:ext uri="{FF2B5EF4-FFF2-40B4-BE49-F238E27FC236}">
              <a16:creationId xmlns:a16="http://schemas.microsoft.com/office/drawing/2014/main" id="{683CDA7C-210D-40EE-94AE-721E34A7960D}"/>
            </a:ext>
          </a:extLst>
        </xdr:cNvPr>
        <xdr:cNvCxnSpPr/>
      </xdr:nvCxnSpPr>
      <xdr:spPr>
        <a:xfrm flipV="1">
          <a:off x="19545300" y="14637410"/>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21132</xdr:rowOff>
    </xdr:from>
    <xdr:to>
      <xdr:col>98</xdr:col>
      <xdr:colOff>38100</xdr:colOff>
      <xdr:row>85</xdr:row>
      <xdr:rowOff>122732</xdr:rowOff>
    </xdr:to>
    <xdr:sp macro="" textlink="">
      <xdr:nvSpPr>
        <xdr:cNvPr id="823" name="楕円 822">
          <a:extLst>
            <a:ext uri="{FF2B5EF4-FFF2-40B4-BE49-F238E27FC236}">
              <a16:creationId xmlns:a16="http://schemas.microsoft.com/office/drawing/2014/main" id="{B23F1FA8-72B2-45CA-A398-57900E40F410}"/>
            </a:ext>
          </a:extLst>
        </xdr:cNvPr>
        <xdr:cNvSpPr/>
      </xdr:nvSpPr>
      <xdr:spPr>
        <a:xfrm>
          <a:off x="18605500" y="1459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68275</xdr:rowOff>
    </xdr:from>
    <xdr:to>
      <xdr:col>102</xdr:col>
      <xdr:colOff>114300</xdr:colOff>
      <xdr:row>85</xdr:row>
      <xdr:rowOff>71932</xdr:rowOff>
    </xdr:to>
    <xdr:cxnSp macro="">
      <xdr:nvCxnSpPr>
        <xdr:cNvPr id="824" name="直線コネクタ 823">
          <a:extLst>
            <a:ext uri="{FF2B5EF4-FFF2-40B4-BE49-F238E27FC236}">
              <a16:creationId xmlns:a16="http://schemas.microsoft.com/office/drawing/2014/main" id="{63ABC945-343D-4CCE-A2F3-E8992E73FB08}"/>
            </a:ext>
          </a:extLst>
        </xdr:cNvPr>
        <xdr:cNvCxnSpPr/>
      </xdr:nvCxnSpPr>
      <xdr:spPr>
        <a:xfrm flipV="1">
          <a:off x="18656300" y="1464152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19677</xdr:rowOff>
    </xdr:from>
    <xdr:ext cx="469744" cy="259045"/>
    <xdr:sp macro="" textlink="">
      <xdr:nvSpPr>
        <xdr:cNvPr id="825" name="n_1aveValue【消防施設】&#10;一人当たり面積">
          <a:extLst>
            <a:ext uri="{FF2B5EF4-FFF2-40B4-BE49-F238E27FC236}">
              <a16:creationId xmlns:a16="http://schemas.microsoft.com/office/drawing/2014/main" id="{B5F1BF5C-09BA-44C6-AFA5-2F0E8F30C12B}"/>
            </a:ext>
          </a:extLst>
        </xdr:cNvPr>
        <xdr:cNvSpPr txBox="1"/>
      </xdr:nvSpPr>
      <xdr:spPr>
        <a:xfrm>
          <a:off x="21075727" y="1476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21048</xdr:rowOff>
    </xdr:from>
    <xdr:ext cx="469744" cy="259045"/>
    <xdr:sp macro="" textlink="">
      <xdr:nvSpPr>
        <xdr:cNvPr id="826" name="n_2aveValue【消防施設】&#10;一人当たり面積">
          <a:extLst>
            <a:ext uri="{FF2B5EF4-FFF2-40B4-BE49-F238E27FC236}">
              <a16:creationId xmlns:a16="http://schemas.microsoft.com/office/drawing/2014/main" id="{D59FF8ED-6D11-4034-A620-9DE1B0190508}"/>
            </a:ext>
          </a:extLst>
        </xdr:cNvPr>
        <xdr:cNvSpPr txBox="1"/>
      </xdr:nvSpPr>
      <xdr:spPr>
        <a:xfrm>
          <a:off x="20199427" y="1476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20590</xdr:rowOff>
    </xdr:from>
    <xdr:ext cx="469744" cy="259045"/>
    <xdr:sp macro="" textlink="">
      <xdr:nvSpPr>
        <xdr:cNvPr id="827" name="n_3aveValue【消防施設】&#10;一人当たり面積">
          <a:extLst>
            <a:ext uri="{FF2B5EF4-FFF2-40B4-BE49-F238E27FC236}">
              <a16:creationId xmlns:a16="http://schemas.microsoft.com/office/drawing/2014/main" id="{C6DB7A09-76B3-443D-B8DE-80CDED3B4AAA}"/>
            </a:ext>
          </a:extLst>
        </xdr:cNvPr>
        <xdr:cNvSpPr txBox="1"/>
      </xdr:nvSpPr>
      <xdr:spPr>
        <a:xfrm>
          <a:off x="19310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828" name="n_4aveValue【消防施設】&#10;一人当たり面積">
          <a:extLst>
            <a:ext uri="{FF2B5EF4-FFF2-40B4-BE49-F238E27FC236}">
              <a16:creationId xmlns:a16="http://schemas.microsoft.com/office/drawing/2014/main" id="{40071183-5348-4633-BBDF-5841AD153351}"/>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59707</xdr:rowOff>
    </xdr:from>
    <xdr:ext cx="469744" cy="259045"/>
    <xdr:sp macro="" textlink="">
      <xdr:nvSpPr>
        <xdr:cNvPr id="829" name="n_1mainValue【消防施設】&#10;一人当たり面積">
          <a:extLst>
            <a:ext uri="{FF2B5EF4-FFF2-40B4-BE49-F238E27FC236}">
              <a16:creationId xmlns:a16="http://schemas.microsoft.com/office/drawing/2014/main" id="{7986005F-3392-4F8C-B6DD-BF3B1254C4B6}"/>
            </a:ext>
          </a:extLst>
        </xdr:cNvPr>
        <xdr:cNvSpPr txBox="1"/>
      </xdr:nvSpPr>
      <xdr:spPr>
        <a:xfrm>
          <a:off x="210757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131487</xdr:rowOff>
    </xdr:from>
    <xdr:ext cx="469744" cy="259045"/>
    <xdr:sp macro="" textlink="">
      <xdr:nvSpPr>
        <xdr:cNvPr id="830" name="n_2mainValue【消防施設】&#10;一人当たり面積">
          <a:extLst>
            <a:ext uri="{FF2B5EF4-FFF2-40B4-BE49-F238E27FC236}">
              <a16:creationId xmlns:a16="http://schemas.microsoft.com/office/drawing/2014/main" id="{27ADD0B8-5157-44B5-A3B8-948176EF0139}"/>
            </a:ext>
          </a:extLst>
        </xdr:cNvPr>
        <xdr:cNvSpPr txBox="1"/>
      </xdr:nvSpPr>
      <xdr:spPr>
        <a:xfrm>
          <a:off x="20199427" y="1436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135602</xdr:rowOff>
    </xdr:from>
    <xdr:ext cx="469744" cy="259045"/>
    <xdr:sp macro="" textlink="">
      <xdr:nvSpPr>
        <xdr:cNvPr id="831" name="n_3mainValue【消防施設】&#10;一人当たり面積">
          <a:extLst>
            <a:ext uri="{FF2B5EF4-FFF2-40B4-BE49-F238E27FC236}">
              <a16:creationId xmlns:a16="http://schemas.microsoft.com/office/drawing/2014/main" id="{F2E61C90-FA8A-491D-BAFA-6C36C4C17DF7}"/>
            </a:ext>
          </a:extLst>
        </xdr:cNvPr>
        <xdr:cNvSpPr txBox="1"/>
      </xdr:nvSpPr>
      <xdr:spPr>
        <a:xfrm>
          <a:off x="19310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139259</xdr:rowOff>
    </xdr:from>
    <xdr:ext cx="469744" cy="259045"/>
    <xdr:sp macro="" textlink="">
      <xdr:nvSpPr>
        <xdr:cNvPr id="832" name="n_4mainValue【消防施設】&#10;一人当たり面積">
          <a:extLst>
            <a:ext uri="{FF2B5EF4-FFF2-40B4-BE49-F238E27FC236}">
              <a16:creationId xmlns:a16="http://schemas.microsoft.com/office/drawing/2014/main" id="{BDD90DB7-840E-4235-B704-E035EC5168A9}"/>
            </a:ext>
          </a:extLst>
        </xdr:cNvPr>
        <xdr:cNvSpPr txBox="1"/>
      </xdr:nvSpPr>
      <xdr:spPr>
        <a:xfrm>
          <a:off x="18421427" y="1436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643B5F2D-46F0-4955-9D96-B9448F5D2F6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AE544C42-10D3-4029-907E-D36558CDCE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8027E9EB-DC4D-4F62-BE72-70E8043C533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B638B42C-7551-453E-BFCE-9FB8311354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92EF1484-A147-466D-8DB9-58E1966F182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1AF26A56-8A0E-48FE-A0E0-9874AAC2CB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216D05EC-228E-4E17-B5D4-2BB674FE3F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C7B0727D-9E6D-4365-81E4-DA72A71499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5E0A066A-EF5E-42F9-9D4C-24534C43CE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7A93BC92-179B-419D-BB4E-FF7BCFC4A10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4295C055-6585-4BDD-A380-4AA212324AF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5BC4269E-783F-4224-A4D4-8401594D4C3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25D56DDC-4ABB-4227-AC5D-BEE8528AFBD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DDB57AAE-6B4C-4916-945F-FE62DE50D1E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0A87937E-4EAA-4323-AE5D-17611B7A4E7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8F132E1F-603F-4901-AC4A-FBABE32457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4EE65683-97F1-441C-A96D-498F6AAB39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43A2EC1E-3666-4941-B122-99CF743ECD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BBE2344C-8C1C-4A8A-B869-18DE9EB8D7D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BD2ECF7A-67B3-4709-9B3D-E92C6842BA5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C682D205-650B-4201-A761-CA5EF3D4C2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5D912D2E-F9CE-4186-B3C5-7ACFC03AC15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7A7CAF6B-C344-44FF-ADCB-18704088A6F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5EA057CA-25AA-447A-8231-FC447DBE05E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庁舎】&#10;有形固定資産減価償却率グラフ枠">
          <a:extLst>
            <a:ext uri="{FF2B5EF4-FFF2-40B4-BE49-F238E27FC236}">
              <a16:creationId xmlns:a16="http://schemas.microsoft.com/office/drawing/2014/main" id="{722E104E-95B8-44A0-99DE-E94B1A8605E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858" name="直線コネクタ 857">
          <a:extLst>
            <a:ext uri="{FF2B5EF4-FFF2-40B4-BE49-F238E27FC236}">
              <a16:creationId xmlns:a16="http://schemas.microsoft.com/office/drawing/2014/main" id="{88CCAD0B-5910-48AD-BF14-F8199BC6A05E}"/>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859" name="【庁舎】&#10;有形固定資産減価償却率最小値テキスト">
          <a:extLst>
            <a:ext uri="{FF2B5EF4-FFF2-40B4-BE49-F238E27FC236}">
              <a16:creationId xmlns:a16="http://schemas.microsoft.com/office/drawing/2014/main" id="{290E7256-CD9C-4F66-97B4-6F0426FDC348}"/>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860" name="直線コネクタ 859">
          <a:extLst>
            <a:ext uri="{FF2B5EF4-FFF2-40B4-BE49-F238E27FC236}">
              <a16:creationId xmlns:a16="http://schemas.microsoft.com/office/drawing/2014/main" id="{6AD47DD8-25A7-43A1-86BE-CB5CDF7BFFCA}"/>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1" name="【庁舎】&#10;有形固定資産減価償却率最大値テキスト">
          <a:extLst>
            <a:ext uri="{FF2B5EF4-FFF2-40B4-BE49-F238E27FC236}">
              <a16:creationId xmlns:a16="http://schemas.microsoft.com/office/drawing/2014/main" id="{A20A556C-8E7B-4A37-8412-96180A26E265}"/>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2" name="直線コネクタ 861">
          <a:extLst>
            <a:ext uri="{FF2B5EF4-FFF2-40B4-BE49-F238E27FC236}">
              <a16:creationId xmlns:a16="http://schemas.microsoft.com/office/drawing/2014/main" id="{79700E9E-2CC5-4E9D-AE3A-FE5D5D38F02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863" name="【庁舎】&#10;有形固定資産減価償却率平均値テキスト">
          <a:extLst>
            <a:ext uri="{FF2B5EF4-FFF2-40B4-BE49-F238E27FC236}">
              <a16:creationId xmlns:a16="http://schemas.microsoft.com/office/drawing/2014/main" id="{3464CE5F-68B2-46CE-954C-23B5ADE48672}"/>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864" name="フローチャート: 判断 863">
          <a:extLst>
            <a:ext uri="{FF2B5EF4-FFF2-40B4-BE49-F238E27FC236}">
              <a16:creationId xmlns:a16="http://schemas.microsoft.com/office/drawing/2014/main" id="{0F16C29B-D240-44D9-AFF2-81488D183B97}"/>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10705</xdr:rowOff>
    </xdr:from>
    <xdr:to>
      <xdr:col>81</xdr:col>
      <xdr:colOff>101600</xdr:colOff>
      <xdr:row>105</xdr:row>
      <xdr:rowOff>112305</xdr:rowOff>
    </xdr:to>
    <xdr:sp macro="" textlink="">
      <xdr:nvSpPr>
        <xdr:cNvPr id="865" name="フローチャート: 判断 864">
          <a:extLst>
            <a:ext uri="{FF2B5EF4-FFF2-40B4-BE49-F238E27FC236}">
              <a16:creationId xmlns:a16="http://schemas.microsoft.com/office/drawing/2014/main" id="{11EB9602-25A2-4C81-987B-8F636CFF195B}"/>
            </a:ext>
          </a:extLst>
        </xdr:cNvPr>
        <xdr:cNvSpPr/>
      </xdr:nvSpPr>
      <xdr:spPr>
        <a:xfrm>
          <a:off x="15430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7438</xdr:rowOff>
    </xdr:from>
    <xdr:to>
      <xdr:col>76</xdr:col>
      <xdr:colOff>165100</xdr:colOff>
      <xdr:row>105</xdr:row>
      <xdr:rowOff>109038</xdr:rowOff>
    </xdr:to>
    <xdr:sp macro="" textlink="">
      <xdr:nvSpPr>
        <xdr:cNvPr id="866" name="フローチャート: 判断 865">
          <a:extLst>
            <a:ext uri="{FF2B5EF4-FFF2-40B4-BE49-F238E27FC236}">
              <a16:creationId xmlns:a16="http://schemas.microsoft.com/office/drawing/2014/main" id="{BBD61E22-C711-4F0B-8766-506397FD818F}"/>
            </a:ext>
          </a:extLst>
        </xdr:cNvPr>
        <xdr:cNvSpPr/>
      </xdr:nvSpPr>
      <xdr:spPr>
        <a:xfrm>
          <a:off x="14541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41729</xdr:rowOff>
    </xdr:from>
    <xdr:to>
      <xdr:col>72</xdr:col>
      <xdr:colOff>38100</xdr:colOff>
      <xdr:row>105</xdr:row>
      <xdr:rowOff>143329</xdr:rowOff>
    </xdr:to>
    <xdr:sp macro="" textlink="">
      <xdr:nvSpPr>
        <xdr:cNvPr id="867" name="フローチャート: 判断 866">
          <a:extLst>
            <a:ext uri="{FF2B5EF4-FFF2-40B4-BE49-F238E27FC236}">
              <a16:creationId xmlns:a16="http://schemas.microsoft.com/office/drawing/2014/main" id="{DA95A80F-FED5-4D06-9851-55FD75C3398A}"/>
            </a:ext>
          </a:extLst>
        </xdr:cNvPr>
        <xdr:cNvSpPr/>
      </xdr:nvSpPr>
      <xdr:spPr>
        <a:xfrm>
          <a:off x="13652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170724</xdr:rowOff>
    </xdr:from>
    <xdr:to>
      <xdr:col>67</xdr:col>
      <xdr:colOff>101600</xdr:colOff>
      <xdr:row>105</xdr:row>
      <xdr:rowOff>100874</xdr:rowOff>
    </xdr:to>
    <xdr:sp macro="" textlink="">
      <xdr:nvSpPr>
        <xdr:cNvPr id="868" name="フローチャート: 判断 867">
          <a:extLst>
            <a:ext uri="{FF2B5EF4-FFF2-40B4-BE49-F238E27FC236}">
              <a16:creationId xmlns:a16="http://schemas.microsoft.com/office/drawing/2014/main" id="{FE3D0E56-5DCE-4601-B3C8-12BA5A099C09}"/>
            </a:ext>
          </a:extLst>
        </xdr:cNvPr>
        <xdr:cNvSpPr/>
      </xdr:nvSpPr>
      <xdr:spPr>
        <a:xfrm>
          <a:off x="12763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63674529-BEFA-4583-88B8-2DEC279372C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B9F92F2F-468A-4AF7-8C02-E4ADD94C4FC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B0143137-D509-4919-BFAD-B552BE9D94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57BCE469-31CF-40CA-9B06-C7569C64DC1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B0C6B35E-D88C-40A9-A275-E0923EBCB9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874" name="楕円 873">
          <a:extLst>
            <a:ext uri="{FF2B5EF4-FFF2-40B4-BE49-F238E27FC236}">
              <a16:creationId xmlns:a16="http://schemas.microsoft.com/office/drawing/2014/main" id="{DD5E4F93-AF57-4E29-B894-31C8A1E24F97}"/>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875" name="【庁舎】&#10;有形固定資産減価償却率該当値テキスト">
          <a:extLst>
            <a:ext uri="{FF2B5EF4-FFF2-40B4-BE49-F238E27FC236}">
              <a16:creationId xmlns:a16="http://schemas.microsoft.com/office/drawing/2014/main" id="{806265DB-CECC-4D01-B1D2-33A91B842E60}"/>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907</xdr:rowOff>
    </xdr:from>
    <xdr:to>
      <xdr:col>81</xdr:col>
      <xdr:colOff>101600</xdr:colOff>
      <xdr:row>105</xdr:row>
      <xdr:rowOff>102507</xdr:rowOff>
    </xdr:to>
    <xdr:sp macro="" textlink="">
      <xdr:nvSpPr>
        <xdr:cNvPr id="876" name="楕円 875">
          <a:extLst>
            <a:ext uri="{FF2B5EF4-FFF2-40B4-BE49-F238E27FC236}">
              <a16:creationId xmlns:a16="http://schemas.microsoft.com/office/drawing/2014/main" id="{2E39FB8E-8B34-48F6-B85D-E0FB54D21DEC}"/>
            </a:ext>
          </a:extLst>
        </xdr:cNvPr>
        <xdr:cNvSpPr/>
      </xdr:nvSpPr>
      <xdr:spPr>
        <a:xfrm>
          <a:off x="1543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51707</xdr:rowOff>
    </xdr:from>
    <xdr:to>
      <xdr:col>85</xdr:col>
      <xdr:colOff>127000</xdr:colOff>
      <xdr:row>105</xdr:row>
      <xdr:rowOff>82731</xdr:rowOff>
    </xdr:to>
    <xdr:cxnSp macro="">
      <xdr:nvCxnSpPr>
        <xdr:cNvPr id="877" name="直線コネクタ 876">
          <a:extLst>
            <a:ext uri="{FF2B5EF4-FFF2-40B4-BE49-F238E27FC236}">
              <a16:creationId xmlns:a16="http://schemas.microsoft.com/office/drawing/2014/main" id="{ECC4B077-3E4D-4FA4-8E74-DD235D5A20D0}"/>
            </a:ext>
          </a:extLst>
        </xdr:cNvPr>
        <xdr:cNvCxnSpPr/>
      </xdr:nvCxnSpPr>
      <xdr:spPr>
        <a:xfrm>
          <a:off x="15481300" y="1805395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107043</xdr:rowOff>
    </xdr:from>
    <xdr:to>
      <xdr:col>76</xdr:col>
      <xdr:colOff>165100</xdr:colOff>
      <xdr:row>105</xdr:row>
      <xdr:rowOff>37193</xdr:rowOff>
    </xdr:to>
    <xdr:sp macro="" textlink="">
      <xdr:nvSpPr>
        <xdr:cNvPr id="878" name="楕円 877">
          <a:extLst>
            <a:ext uri="{FF2B5EF4-FFF2-40B4-BE49-F238E27FC236}">
              <a16:creationId xmlns:a16="http://schemas.microsoft.com/office/drawing/2014/main" id="{C967BDCB-61A1-42E0-ACED-E25FAC62D3D8}"/>
            </a:ext>
          </a:extLst>
        </xdr:cNvPr>
        <xdr:cNvSpPr/>
      </xdr:nvSpPr>
      <xdr:spPr>
        <a:xfrm>
          <a:off x="145415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157843</xdr:rowOff>
    </xdr:from>
    <xdr:to>
      <xdr:col>81</xdr:col>
      <xdr:colOff>50800</xdr:colOff>
      <xdr:row>105</xdr:row>
      <xdr:rowOff>51707</xdr:rowOff>
    </xdr:to>
    <xdr:cxnSp macro="">
      <xdr:nvCxnSpPr>
        <xdr:cNvPr id="879" name="直線コネクタ 878">
          <a:extLst>
            <a:ext uri="{FF2B5EF4-FFF2-40B4-BE49-F238E27FC236}">
              <a16:creationId xmlns:a16="http://schemas.microsoft.com/office/drawing/2014/main" id="{7BEA8421-8D49-4A5D-B520-2F8C169F70DF}"/>
            </a:ext>
          </a:extLst>
        </xdr:cNvPr>
        <xdr:cNvCxnSpPr/>
      </xdr:nvCxnSpPr>
      <xdr:spPr>
        <a:xfrm>
          <a:off x="14592300" y="17988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113574</xdr:rowOff>
    </xdr:from>
    <xdr:to>
      <xdr:col>72</xdr:col>
      <xdr:colOff>38100</xdr:colOff>
      <xdr:row>105</xdr:row>
      <xdr:rowOff>43724</xdr:rowOff>
    </xdr:to>
    <xdr:sp macro="" textlink="">
      <xdr:nvSpPr>
        <xdr:cNvPr id="880" name="楕円 879">
          <a:extLst>
            <a:ext uri="{FF2B5EF4-FFF2-40B4-BE49-F238E27FC236}">
              <a16:creationId xmlns:a16="http://schemas.microsoft.com/office/drawing/2014/main" id="{D13F3490-0D64-476F-AFF0-7D8EFB911C11}"/>
            </a:ext>
          </a:extLst>
        </xdr:cNvPr>
        <xdr:cNvSpPr/>
      </xdr:nvSpPr>
      <xdr:spPr>
        <a:xfrm>
          <a:off x="13652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157843</xdr:rowOff>
    </xdr:from>
    <xdr:to>
      <xdr:col>76</xdr:col>
      <xdr:colOff>114300</xdr:colOff>
      <xdr:row>104</xdr:row>
      <xdr:rowOff>164374</xdr:rowOff>
    </xdr:to>
    <xdr:cxnSp macro="">
      <xdr:nvCxnSpPr>
        <xdr:cNvPr id="881" name="直線コネクタ 880">
          <a:extLst>
            <a:ext uri="{FF2B5EF4-FFF2-40B4-BE49-F238E27FC236}">
              <a16:creationId xmlns:a16="http://schemas.microsoft.com/office/drawing/2014/main" id="{00111E95-6FC1-4EBB-87DC-A3444D64AA52}"/>
            </a:ext>
          </a:extLst>
        </xdr:cNvPr>
        <xdr:cNvCxnSpPr/>
      </xdr:nvCxnSpPr>
      <xdr:spPr>
        <a:xfrm flipV="1">
          <a:off x="13703300" y="179886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53158</xdr:rowOff>
    </xdr:from>
    <xdr:to>
      <xdr:col>67</xdr:col>
      <xdr:colOff>101600</xdr:colOff>
      <xdr:row>104</xdr:row>
      <xdr:rowOff>154758</xdr:rowOff>
    </xdr:to>
    <xdr:sp macro="" textlink="">
      <xdr:nvSpPr>
        <xdr:cNvPr id="882" name="楕円 881">
          <a:extLst>
            <a:ext uri="{FF2B5EF4-FFF2-40B4-BE49-F238E27FC236}">
              <a16:creationId xmlns:a16="http://schemas.microsoft.com/office/drawing/2014/main" id="{EFEA108B-FB0B-4A17-AC72-663C0321C233}"/>
            </a:ext>
          </a:extLst>
        </xdr:cNvPr>
        <xdr:cNvSpPr/>
      </xdr:nvSpPr>
      <xdr:spPr>
        <a:xfrm>
          <a:off x="12763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103958</xdr:rowOff>
    </xdr:from>
    <xdr:to>
      <xdr:col>71</xdr:col>
      <xdr:colOff>177800</xdr:colOff>
      <xdr:row>104</xdr:row>
      <xdr:rowOff>164374</xdr:rowOff>
    </xdr:to>
    <xdr:cxnSp macro="">
      <xdr:nvCxnSpPr>
        <xdr:cNvPr id="883" name="直線コネクタ 882">
          <a:extLst>
            <a:ext uri="{FF2B5EF4-FFF2-40B4-BE49-F238E27FC236}">
              <a16:creationId xmlns:a16="http://schemas.microsoft.com/office/drawing/2014/main" id="{0E75FF35-DB64-44C7-B988-487BC406F3AC}"/>
            </a:ext>
          </a:extLst>
        </xdr:cNvPr>
        <xdr:cNvCxnSpPr/>
      </xdr:nvCxnSpPr>
      <xdr:spPr>
        <a:xfrm>
          <a:off x="12814300" y="179347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103432</xdr:rowOff>
    </xdr:from>
    <xdr:ext cx="405111" cy="259045"/>
    <xdr:sp macro="" textlink="">
      <xdr:nvSpPr>
        <xdr:cNvPr id="884" name="n_1aveValue【庁舎】&#10;有形固定資産減価償却率">
          <a:extLst>
            <a:ext uri="{FF2B5EF4-FFF2-40B4-BE49-F238E27FC236}">
              <a16:creationId xmlns:a16="http://schemas.microsoft.com/office/drawing/2014/main" id="{99FABC61-5B0F-4FF9-9747-C729BB9D1BB0}"/>
            </a:ext>
          </a:extLst>
        </xdr:cNvPr>
        <xdr:cNvSpPr txBox="1"/>
      </xdr:nvSpPr>
      <xdr:spPr>
        <a:xfrm>
          <a:off x="152660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100165</xdr:rowOff>
    </xdr:from>
    <xdr:ext cx="405111" cy="259045"/>
    <xdr:sp macro="" textlink="">
      <xdr:nvSpPr>
        <xdr:cNvPr id="885" name="n_2aveValue【庁舎】&#10;有形固定資産減価償却率">
          <a:extLst>
            <a:ext uri="{FF2B5EF4-FFF2-40B4-BE49-F238E27FC236}">
              <a16:creationId xmlns:a16="http://schemas.microsoft.com/office/drawing/2014/main" id="{639219D1-017A-48CD-861F-9F3F82C9155F}"/>
            </a:ext>
          </a:extLst>
        </xdr:cNvPr>
        <xdr:cNvSpPr txBox="1"/>
      </xdr:nvSpPr>
      <xdr:spPr>
        <a:xfrm>
          <a:off x="14389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134456</xdr:rowOff>
    </xdr:from>
    <xdr:ext cx="405111" cy="259045"/>
    <xdr:sp macro="" textlink="">
      <xdr:nvSpPr>
        <xdr:cNvPr id="886" name="n_3aveValue【庁舎】&#10;有形固定資産減価償却率">
          <a:extLst>
            <a:ext uri="{FF2B5EF4-FFF2-40B4-BE49-F238E27FC236}">
              <a16:creationId xmlns:a16="http://schemas.microsoft.com/office/drawing/2014/main" id="{4F657876-E64B-4FFC-9F0E-00C98C7255F0}"/>
            </a:ext>
          </a:extLst>
        </xdr:cNvPr>
        <xdr:cNvSpPr txBox="1"/>
      </xdr:nvSpPr>
      <xdr:spPr>
        <a:xfrm>
          <a:off x="13500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887" name="n_4aveValue【庁舎】&#10;有形固定資産減価償却率">
          <a:extLst>
            <a:ext uri="{FF2B5EF4-FFF2-40B4-BE49-F238E27FC236}">
              <a16:creationId xmlns:a16="http://schemas.microsoft.com/office/drawing/2014/main" id="{2945D074-CB95-4209-B8C6-1762841CD723}"/>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119034</xdr:rowOff>
    </xdr:from>
    <xdr:ext cx="405111" cy="259045"/>
    <xdr:sp macro="" textlink="">
      <xdr:nvSpPr>
        <xdr:cNvPr id="888" name="n_1mainValue【庁舎】&#10;有形固定資産減価償却率">
          <a:extLst>
            <a:ext uri="{FF2B5EF4-FFF2-40B4-BE49-F238E27FC236}">
              <a16:creationId xmlns:a16="http://schemas.microsoft.com/office/drawing/2014/main" id="{1FEEE18F-04DE-48B9-9458-A7908150DE82}"/>
            </a:ext>
          </a:extLst>
        </xdr:cNvPr>
        <xdr:cNvSpPr txBox="1"/>
      </xdr:nvSpPr>
      <xdr:spPr>
        <a:xfrm>
          <a:off x="15266044" y="177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53720</xdr:rowOff>
    </xdr:from>
    <xdr:ext cx="405111" cy="259045"/>
    <xdr:sp macro="" textlink="">
      <xdr:nvSpPr>
        <xdr:cNvPr id="889" name="n_2mainValue【庁舎】&#10;有形固定資産減価償却率">
          <a:extLst>
            <a:ext uri="{FF2B5EF4-FFF2-40B4-BE49-F238E27FC236}">
              <a16:creationId xmlns:a16="http://schemas.microsoft.com/office/drawing/2014/main" id="{B1129347-F850-4F08-84F0-2C5965991474}"/>
            </a:ext>
          </a:extLst>
        </xdr:cNvPr>
        <xdr:cNvSpPr txBox="1"/>
      </xdr:nvSpPr>
      <xdr:spPr>
        <a:xfrm>
          <a:off x="14389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60251</xdr:rowOff>
    </xdr:from>
    <xdr:ext cx="405111" cy="259045"/>
    <xdr:sp macro="" textlink="">
      <xdr:nvSpPr>
        <xdr:cNvPr id="890" name="n_3mainValue【庁舎】&#10;有形固定資産減価償却率">
          <a:extLst>
            <a:ext uri="{FF2B5EF4-FFF2-40B4-BE49-F238E27FC236}">
              <a16:creationId xmlns:a16="http://schemas.microsoft.com/office/drawing/2014/main" id="{97E54A84-A7D1-4417-9FFB-14143A5FC057}"/>
            </a:ext>
          </a:extLst>
        </xdr:cNvPr>
        <xdr:cNvSpPr txBox="1"/>
      </xdr:nvSpPr>
      <xdr:spPr>
        <a:xfrm>
          <a:off x="13500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171285</xdr:rowOff>
    </xdr:from>
    <xdr:ext cx="405111" cy="259045"/>
    <xdr:sp macro="" textlink="">
      <xdr:nvSpPr>
        <xdr:cNvPr id="891" name="n_4mainValue【庁舎】&#10;有形固定資産減価償却率">
          <a:extLst>
            <a:ext uri="{FF2B5EF4-FFF2-40B4-BE49-F238E27FC236}">
              <a16:creationId xmlns:a16="http://schemas.microsoft.com/office/drawing/2014/main" id="{4F7C3586-88FD-4741-B3EE-1DE5DE3DD569}"/>
            </a:ext>
          </a:extLst>
        </xdr:cNvPr>
        <xdr:cNvSpPr txBox="1"/>
      </xdr:nvSpPr>
      <xdr:spPr>
        <a:xfrm>
          <a:off x="12611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8E86E5A4-3882-4E9D-BE53-CE130730C5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EB0548F3-1AD7-4B54-9C2F-1BD00AF8B6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E4EF07A-4FA2-4D70-813D-8FDFC46844D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2D2AD8CA-07A6-439D-BF1C-3CC68E6F44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F768E8C1-5778-4908-ACFB-2FFAD3274F3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BBEF97F5-5463-4FDC-A79A-7C389B105D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37B32082-E3C9-41E4-A9E0-F22D0E4A2E8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3F24674B-173D-4763-AB62-6BE01F25287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9FBA9D41-1024-4E1B-9E6D-49ABF350080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D0D39D6F-1C01-451E-B78E-112FD435AC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1E4F1629-CBFF-4793-846A-635B253DF2F4}"/>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E27D5480-08B1-4F62-966C-975D8D9D517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EC8BF668-2CBE-4167-A300-D42188D7F4B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4733C86E-1223-47CB-89C5-B6702124B43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B38F0D06-3241-4AE5-AE42-F035E392DA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1D693A3E-70B1-407B-95FB-F4FB648C98D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248FA4D6-8D48-4839-A99F-861C6AE4556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4BE8E536-7AC9-49FD-9461-6F21CE2FFDD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46D8114F-96F7-419E-AFF4-B23A4C7F684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34220BAE-59E2-4BDB-B32D-9B14662A119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EBDFEA2C-3D26-457F-AF4E-67FB8A4DDE6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B721FE98-3EE4-4401-9CFE-7A189ACA7D9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CAA025AD-888C-47B9-9F76-0DD8E04661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2568E8A0-7DC8-4157-9BC9-423C2CB3BC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2A6A3129-2728-4EE8-B250-1361CDEA0E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917" name="直線コネクタ 916">
          <a:extLst>
            <a:ext uri="{FF2B5EF4-FFF2-40B4-BE49-F238E27FC236}">
              <a16:creationId xmlns:a16="http://schemas.microsoft.com/office/drawing/2014/main" id="{C0E2EDD2-BC25-4A82-99FE-2B24D064400A}"/>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918" name="【庁舎】&#10;一人当たり面積最小値テキスト">
          <a:extLst>
            <a:ext uri="{FF2B5EF4-FFF2-40B4-BE49-F238E27FC236}">
              <a16:creationId xmlns:a16="http://schemas.microsoft.com/office/drawing/2014/main" id="{1C3E5AD5-B836-476B-9AC4-D79297A716C1}"/>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919" name="直線コネクタ 918">
          <a:extLst>
            <a:ext uri="{FF2B5EF4-FFF2-40B4-BE49-F238E27FC236}">
              <a16:creationId xmlns:a16="http://schemas.microsoft.com/office/drawing/2014/main" id="{9949BBA0-4DBB-435E-81B6-566D72CD7F0A}"/>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920" name="【庁舎】&#10;一人当たり面積最大値テキスト">
          <a:extLst>
            <a:ext uri="{FF2B5EF4-FFF2-40B4-BE49-F238E27FC236}">
              <a16:creationId xmlns:a16="http://schemas.microsoft.com/office/drawing/2014/main" id="{E53623A9-E09E-4A30-8C14-75E4DBEE694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921" name="直線コネクタ 920">
          <a:extLst>
            <a:ext uri="{FF2B5EF4-FFF2-40B4-BE49-F238E27FC236}">
              <a16:creationId xmlns:a16="http://schemas.microsoft.com/office/drawing/2014/main" id="{657E79F7-5041-4673-8A18-B4E88B6D4677}"/>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33763</xdr:rowOff>
    </xdr:from>
    <xdr:ext cx="469744" cy="259045"/>
    <xdr:sp macro="" textlink="">
      <xdr:nvSpPr>
        <xdr:cNvPr id="922" name="【庁舎】&#10;一人当たり面積平均値テキスト">
          <a:extLst>
            <a:ext uri="{FF2B5EF4-FFF2-40B4-BE49-F238E27FC236}">
              <a16:creationId xmlns:a16="http://schemas.microsoft.com/office/drawing/2014/main" id="{6B3B6E45-833C-457C-A32A-D9C850783229}"/>
            </a:ext>
          </a:extLst>
        </xdr:cNvPr>
        <xdr:cNvSpPr txBox="1"/>
      </xdr:nvSpPr>
      <xdr:spPr>
        <a:xfrm>
          <a:off x="22199600" y="18036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923" name="フローチャート: 判断 922">
          <a:extLst>
            <a:ext uri="{FF2B5EF4-FFF2-40B4-BE49-F238E27FC236}">
              <a16:creationId xmlns:a16="http://schemas.microsoft.com/office/drawing/2014/main" id="{EE94A0F6-91EC-4D83-B1BB-715BEA16C278}"/>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60234</xdr:rowOff>
    </xdr:from>
    <xdr:to>
      <xdr:col>112</xdr:col>
      <xdr:colOff>38100</xdr:colOff>
      <xdr:row>106</xdr:row>
      <xdr:rowOff>161834</xdr:rowOff>
    </xdr:to>
    <xdr:sp macro="" textlink="">
      <xdr:nvSpPr>
        <xdr:cNvPr id="924" name="フローチャート: 判断 923">
          <a:extLst>
            <a:ext uri="{FF2B5EF4-FFF2-40B4-BE49-F238E27FC236}">
              <a16:creationId xmlns:a16="http://schemas.microsoft.com/office/drawing/2014/main" id="{B5C7002C-31ED-4B9D-8AB0-15AFE2ABBCDF}"/>
            </a:ext>
          </a:extLst>
        </xdr:cNvPr>
        <xdr:cNvSpPr/>
      </xdr:nvSpPr>
      <xdr:spPr>
        <a:xfrm>
          <a:off x="21272500" y="1823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925" name="フローチャート: 判断 924">
          <a:extLst>
            <a:ext uri="{FF2B5EF4-FFF2-40B4-BE49-F238E27FC236}">
              <a16:creationId xmlns:a16="http://schemas.microsoft.com/office/drawing/2014/main" id="{A2D6F820-7DD1-4C01-9BF2-5BB14D51025E}"/>
            </a:ext>
          </a:extLst>
        </xdr:cNvPr>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91802</xdr:rowOff>
    </xdr:from>
    <xdr:to>
      <xdr:col>102</xdr:col>
      <xdr:colOff>165100</xdr:colOff>
      <xdr:row>107</xdr:row>
      <xdr:rowOff>21952</xdr:rowOff>
    </xdr:to>
    <xdr:sp macro="" textlink="">
      <xdr:nvSpPr>
        <xdr:cNvPr id="926" name="フローチャート: 判断 925">
          <a:extLst>
            <a:ext uri="{FF2B5EF4-FFF2-40B4-BE49-F238E27FC236}">
              <a16:creationId xmlns:a16="http://schemas.microsoft.com/office/drawing/2014/main" id="{2BD7FD11-ECE3-4FD6-9F60-94F9F516CF74}"/>
            </a:ext>
          </a:extLst>
        </xdr:cNvPr>
        <xdr:cNvSpPr/>
      </xdr:nvSpPr>
      <xdr:spPr>
        <a:xfrm>
          <a:off x="19494500" y="1826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68943</xdr:rowOff>
    </xdr:from>
    <xdr:to>
      <xdr:col>98</xdr:col>
      <xdr:colOff>38100</xdr:colOff>
      <xdr:row>106</xdr:row>
      <xdr:rowOff>170543</xdr:rowOff>
    </xdr:to>
    <xdr:sp macro="" textlink="">
      <xdr:nvSpPr>
        <xdr:cNvPr id="927" name="フローチャート: 判断 926">
          <a:extLst>
            <a:ext uri="{FF2B5EF4-FFF2-40B4-BE49-F238E27FC236}">
              <a16:creationId xmlns:a16="http://schemas.microsoft.com/office/drawing/2014/main" id="{40B1843D-C93E-43C6-92DB-2EC08FBE1B5E}"/>
            </a:ext>
          </a:extLst>
        </xdr:cNvPr>
        <xdr:cNvSpPr/>
      </xdr:nvSpPr>
      <xdr:spPr>
        <a:xfrm>
          <a:off x="18605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764E2C3-1D29-4F02-B10D-F9327DE36F9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434F5564-F1D7-4A3B-BE13-A898E90F5A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3B5D55FA-0D02-48FD-B3A1-C0F15DB248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AC9C33F-35A4-443D-A1BF-B9B370D20A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E8255FD2-8A10-4CB6-AC77-1FFD47DD66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4173</xdr:rowOff>
    </xdr:from>
    <xdr:to>
      <xdr:col>116</xdr:col>
      <xdr:colOff>114300</xdr:colOff>
      <xdr:row>101</xdr:row>
      <xdr:rowOff>105773</xdr:rowOff>
    </xdr:to>
    <xdr:sp macro="" textlink="">
      <xdr:nvSpPr>
        <xdr:cNvPr id="933" name="楕円 932">
          <a:extLst>
            <a:ext uri="{FF2B5EF4-FFF2-40B4-BE49-F238E27FC236}">
              <a16:creationId xmlns:a16="http://schemas.microsoft.com/office/drawing/2014/main" id="{F1BA94BE-B5CF-4D3D-A827-203272D12CCF}"/>
            </a:ext>
          </a:extLst>
        </xdr:cNvPr>
        <xdr:cNvSpPr/>
      </xdr:nvSpPr>
      <xdr:spPr>
        <a:xfrm>
          <a:off x="22110700" y="1732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90550</xdr:rowOff>
    </xdr:from>
    <xdr:ext cx="469744" cy="259045"/>
    <xdr:sp macro="" textlink="">
      <xdr:nvSpPr>
        <xdr:cNvPr id="934" name="【庁舎】&#10;一人当たり面積該当値テキスト">
          <a:extLst>
            <a:ext uri="{FF2B5EF4-FFF2-40B4-BE49-F238E27FC236}">
              <a16:creationId xmlns:a16="http://schemas.microsoft.com/office/drawing/2014/main" id="{B21D2764-14E7-406B-8678-BC1EF90A0E8C}"/>
            </a:ext>
          </a:extLst>
        </xdr:cNvPr>
        <xdr:cNvSpPr txBox="1"/>
      </xdr:nvSpPr>
      <xdr:spPr>
        <a:xfrm>
          <a:off x="22199600" y="172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48805</xdr:rowOff>
    </xdr:from>
    <xdr:to>
      <xdr:col>112</xdr:col>
      <xdr:colOff>38100</xdr:colOff>
      <xdr:row>101</xdr:row>
      <xdr:rowOff>150405</xdr:rowOff>
    </xdr:to>
    <xdr:sp macro="" textlink="">
      <xdr:nvSpPr>
        <xdr:cNvPr id="935" name="楕円 934">
          <a:extLst>
            <a:ext uri="{FF2B5EF4-FFF2-40B4-BE49-F238E27FC236}">
              <a16:creationId xmlns:a16="http://schemas.microsoft.com/office/drawing/2014/main" id="{F56236C8-9289-4921-898C-6CDA67791099}"/>
            </a:ext>
          </a:extLst>
        </xdr:cNvPr>
        <xdr:cNvSpPr/>
      </xdr:nvSpPr>
      <xdr:spPr>
        <a:xfrm>
          <a:off x="21272500" y="1736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54973</xdr:rowOff>
    </xdr:from>
    <xdr:to>
      <xdr:col>116</xdr:col>
      <xdr:colOff>63500</xdr:colOff>
      <xdr:row>101</xdr:row>
      <xdr:rowOff>99605</xdr:rowOff>
    </xdr:to>
    <xdr:cxnSp macro="">
      <xdr:nvCxnSpPr>
        <xdr:cNvPr id="936" name="直線コネクタ 935">
          <a:extLst>
            <a:ext uri="{FF2B5EF4-FFF2-40B4-BE49-F238E27FC236}">
              <a16:creationId xmlns:a16="http://schemas.microsoft.com/office/drawing/2014/main" id="{2689A4BA-76F4-4F14-B11D-7EABD59DD11A}"/>
            </a:ext>
          </a:extLst>
        </xdr:cNvPr>
        <xdr:cNvCxnSpPr/>
      </xdr:nvCxnSpPr>
      <xdr:spPr>
        <a:xfrm flipV="1">
          <a:off x="21323300" y="17371423"/>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91258</xdr:rowOff>
    </xdr:from>
    <xdr:to>
      <xdr:col>107</xdr:col>
      <xdr:colOff>101600</xdr:colOff>
      <xdr:row>102</xdr:row>
      <xdr:rowOff>21408</xdr:rowOff>
    </xdr:to>
    <xdr:sp macro="" textlink="">
      <xdr:nvSpPr>
        <xdr:cNvPr id="937" name="楕円 936">
          <a:extLst>
            <a:ext uri="{FF2B5EF4-FFF2-40B4-BE49-F238E27FC236}">
              <a16:creationId xmlns:a16="http://schemas.microsoft.com/office/drawing/2014/main" id="{F5EEE936-7A40-41D8-B225-017E7B742181}"/>
            </a:ext>
          </a:extLst>
        </xdr:cNvPr>
        <xdr:cNvSpPr/>
      </xdr:nvSpPr>
      <xdr:spPr>
        <a:xfrm>
          <a:off x="20383500" y="174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99605</xdr:rowOff>
    </xdr:from>
    <xdr:to>
      <xdr:col>111</xdr:col>
      <xdr:colOff>177800</xdr:colOff>
      <xdr:row>101</xdr:row>
      <xdr:rowOff>142058</xdr:rowOff>
    </xdr:to>
    <xdr:cxnSp macro="">
      <xdr:nvCxnSpPr>
        <xdr:cNvPr id="938" name="直線コネクタ 937">
          <a:extLst>
            <a:ext uri="{FF2B5EF4-FFF2-40B4-BE49-F238E27FC236}">
              <a16:creationId xmlns:a16="http://schemas.microsoft.com/office/drawing/2014/main" id="{225C97E6-9978-46D5-83EF-47044F0B057D}"/>
            </a:ext>
          </a:extLst>
        </xdr:cNvPr>
        <xdr:cNvCxnSpPr/>
      </xdr:nvCxnSpPr>
      <xdr:spPr>
        <a:xfrm flipV="1">
          <a:off x="20434300" y="174160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162016</xdr:rowOff>
    </xdr:from>
    <xdr:to>
      <xdr:col>102</xdr:col>
      <xdr:colOff>165100</xdr:colOff>
      <xdr:row>102</xdr:row>
      <xdr:rowOff>92166</xdr:rowOff>
    </xdr:to>
    <xdr:sp macro="" textlink="">
      <xdr:nvSpPr>
        <xdr:cNvPr id="939" name="楕円 938">
          <a:extLst>
            <a:ext uri="{FF2B5EF4-FFF2-40B4-BE49-F238E27FC236}">
              <a16:creationId xmlns:a16="http://schemas.microsoft.com/office/drawing/2014/main" id="{8668294E-CDF8-409A-84CD-AA07E7FD415F}"/>
            </a:ext>
          </a:extLst>
        </xdr:cNvPr>
        <xdr:cNvSpPr/>
      </xdr:nvSpPr>
      <xdr:spPr>
        <a:xfrm>
          <a:off x="19494500" y="174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142058</xdr:rowOff>
    </xdr:from>
    <xdr:to>
      <xdr:col>107</xdr:col>
      <xdr:colOff>50800</xdr:colOff>
      <xdr:row>102</xdr:row>
      <xdr:rowOff>41366</xdr:rowOff>
    </xdr:to>
    <xdr:cxnSp macro="">
      <xdr:nvCxnSpPr>
        <xdr:cNvPr id="940" name="直線コネクタ 939">
          <a:extLst>
            <a:ext uri="{FF2B5EF4-FFF2-40B4-BE49-F238E27FC236}">
              <a16:creationId xmlns:a16="http://schemas.microsoft.com/office/drawing/2014/main" id="{0DD2B2B0-55CD-4F7C-BCB4-25252FBDA92A}"/>
            </a:ext>
          </a:extLst>
        </xdr:cNvPr>
        <xdr:cNvCxnSpPr/>
      </xdr:nvCxnSpPr>
      <xdr:spPr>
        <a:xfrm flipV="1">
          <a:off x="19545300" y="17458508"/>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23223</xdr:rowOff>
    </xdr:from>
    <xdr:to>
      <xdr:col>98</xdr:col>
      <xdr:colOff>38100</xdr:colOff>
      <xdr:row>102</xdr:row>
      <xdr:rowOff>124823</xdr:rowOff>
    </xdr:to>
    <xdr:sp macro="" textlink="">
      <xdr:nvSpPr>
        <xdr:cNvPr id="941" name="楕円 940">
          <a:extLst>
            <a:ext uri="{FF2B5EF4-FFF2-40B4-BE49-F238E27FC236}">
              <a16:creationId xmlns:a16="http://schemas.microsoft.com/office/drawing/2014/main" id="{E7A9A243-0CB4-4DFD-A915-1ED25487BDBA}"/>
            </a:ext>
          </a:extLst>
        </xdr:cNvPr>
        <xdr:cNvSpPr/>
      </xdr:nvSpPr>
      <xdr:spPr>
        <a:xfrm>
          <a:off x="18605500" y="175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41366</xdr:rowOff>
    </xdr:from>
    <xdr:to>
      <xdr:col>102</xdr:col>
      <xdr:colOff>114300</xdr:colOff>
      <xdr:row>102</xdr:row>
      <xdr:rowOff>74023</xdr:rowOff>
    </xdr:to>
    <xdr:cxnSp macro="">
      <xdr:nvCxnSpPr>
        <xdr:cNvPr id="942" name="直線コネクタ 941">
          <a:extLst>
            <a:ext uri="{FF2B5EF4-FFF2-40B4-BE49-F238E27FC236}">
              <a16:creationId xmlns:a16="http://schemas.microsoft.com/office/drawing/2014/main" id="{64BBF278-23E4-41E1-8CDB-D21A9F8D96D8}"/>
            </a:ext>
          </a:extLst>
        </xdr:cNvPr>
        <xdr:cNvCxnSpPr/>
      </xdr:nvCxnSpPr>
      <xdr:spPr>
        <a:xfrm flipV="1">
          <a:off x="18656300" y="175292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152961</xdr:rowOff>
    </xdr:from>
    <xdr:ext cx="469744" cy="259045"/>
    <xdr:sp macro="" textlink="">
      <xdr:nvSpPr>
        <xdr:cNvPr id="943" name="n_1aveValue【庁舎】&#10;一人当たり面積">
          <a:extLst>
            <a:ext uri="{FF2B5EF4-FFF2-40B4-BE49-F238E27FC236}">
              <a16:creationId xmlns:a16="http://schemas.microsoft.com/office/drawing/2014/main" id="{F159BAE7-AE7D-4D74-B048-FD7AF7D3F1FA}"/>
            </a:ext>
          </a:extLst>
        </xdr:cNvPr>
        <xdr:cNvSpPr txBox="1"/>
      </xdr:nvSpPr>
      <xdr:spPr>
        <a:xfrm>
          <a:off x="21075727" y="1832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944" name="n_2aveValue【庁舎】&#10;一人当たり面積">
          <a:extLst>
            <a:ext uri="{FF2B5EF4-FFF2-40B4-BE49-F238E27FC236}">
              <a16:creationId xmlns:a16="http://schemas.microsoft.com/office/drawing/2014/main" id="{4E82EA14-7A27-4C36-882A-61B83F220D50}"/>
            </a:ext>
          </a:extLst>
        </xdr:cNvPr>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13079</xdr:rowOff>
    </xdr:from>
    <xdr:ext cx="469744" cy="259045"/>
    <xdr:sp macro="" textlink="">
      <xdr:nvSpPr>
        <xdr:cNvPr id="945" name="n_3aveValue【庁舎】&#10;一人当たり面積">
          <a:extLst>
            <a:ext uri="{FF2B5EF4-FFF2-40B4-BE49-F238E27FC236}">
              <a16:creationId xmlns:a16="http://schemas.microsoft.com/office/drawing/2014/main" id="{3D392740-A4A2-4863-B51B-1F8A0777FEE2}"/>
            </a:ext>
          </a:extLst>
        </xdr:cNvPr>
        <xdr:cNvSpPr txBox="1"/>
      </xdr:nvSpPr>
      <xdr:spPr>
        <a:xfrm>
          <a:off x="19310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161670</xdr:rowOff>
    </xdr:from>
    <xdr:ext cx="469744" cy="259045"/>
    <xdr:sp macro="" textlink="">
      <xdr:nvSpPr>
        <xdr:cNvPr id="946" name="n_4aveValue【庁舎】&#10;一人当たり面積">
          <a:extLst>
            <a:ext uri="{FF2B5EF4-FFF2-40B4-BE49-F238E27FC236}">
              <a16:creationId xmlns:a16="http://schemas.microsoft.com/office/drawing/2014/main" id="{CD2A7CF4-B3B8-4B16-96AA-703529A60FE7}"/>
            </a:ext>
          </a:extLst>
        </xdr:cNvPr>
        <xdr:cNvSpPr txBox="1"/>
      </xdr:nvSpPr>
      <xdr:spPr>
        <a:xfrm>
          <a:off x="18421427" y="1833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166932</xdr:rowOff>
    </xdr:from>
    <xdr:ext cx="469744" cy="259045"/>
    <xdr:sp macro="" textlink="">
      <xdr:nvSpPr>
        <xdr:cNvPr id="947" name="n_1mainValue【庁舎】&#10;一人当たり面積">
          <a:extLst>
            <a:ext uri="{FF2B5EF4-FFF2-40B4-BE49-F238E27FC236}">
              <a16:creationId xmlns:a16="http://schemas.microsoft.com/office/drawing/2014/main" id="{FDC422F3-047E-4BD1-8AF2-0F81A42EFEB3}"/>
            </a:ext>
          </a:extLst>
        </xdr:cNvPr>
        <xdr:cNvSpPr txBox="1"/>
      </xdr:nvSpPr>
      <xdr:spPr>
        <a:xfrm>
          <a:off x="21075727" y="1714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37935</xdr:rowOff>
    </xdr:from>
    <xdr:ext cx="469744" cy="259045"/>
    <xdr:sp macro="" textlink="">
      <xdr:nvSpPr>
        <xdr:cNvPr id="948" name="n_2mainValue【庁舎】&#10;一人当たり面積">
          <a:extLst>
            <a:ext uri="{FF2B5EF4-FFF2-40B4-BE49-F238E27FC236}">
              <a16:creationId xmlns:a16="http://schemas.microsoft.com/office/drawing/2014/main" id="{45490C1F-B1AE-46BB-A6CC-09B30D34CC7F}"/>
            </a:ext>
          </a:extLst>
        </xdr:cNvPr>
        <xdr:cNvSpPr txBox="1"/>
      </xdr:nvSpPr>
      <xdr:spPr>
        <a:xfrm>
          <a:off x="20199427" y="171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108693</xdr:rowOff>
    </xdr:from>
    <xdr:ext cx="469744" cy="259045"/>
    <xdr:sp macro="" textlink="">
      <xdr:nvSpPr>
        <xdr:cNvPr id="949" name="n_3mainValue【庁舎】&#10;一人当たり面積">
          <a:extLst>
            <a:ext uri="{FF2B5EF4-FFF2-40B4-BE49-F238E27FC236}">
              <a16:creationId xmlns:a16="http://schemas.microsoft.com/office/drawing/2014/main" id="{151ABB43-2847-4977-A9BE-DC05492C70FA}"/>
            </a:ext>
          </a:extLst>
        </xdr:cNvPr>
        <xdr:cNvSpPr txBox="1"/>
      </xdr:nvSpPr>
      <xdr:spPr>
        <a:xfrm>
          <a:off x="19310427" y="1725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141350</xdr:rowOff>
    </xdr:from>
    <xdr:ext cx="469744" cy="259045"/>
    <xdr:sp macro="" textlink="">
      <xdr:nvSpPr>
        <xdr:cNvPr id="950" name="n_4mainValue【庁舎】&#10;一人当たり面積">
          <a:extLst>
            <a:ext uri="{FF2B5EF4-FFF2-40B4-BE49-F238E27FC236}">
              <a16:creationId xmlns:a16="http://schemas.microsoft.com/office/drawing/2014/main" id="{CB3EFBF4-84E7-487E-A380-685A64A400C1}"/>
            </a:ext>
          </a:extLst>
        </xdr:cNvPr>
        <xdr:cNvSpPr txBox="1"/>
      </xdr:nvSpPr>
      <xdr:spPr>
        <a:xfrm>
          <a:off x="18421427" y="1728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70A8D315-5EB2-477B-9188-D420696B20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890F305A-F2CF-435C-A58F-FB4A2C12D66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266D207A-1E87-4818-8219-1983F041BF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有形固定資産減価償却率は、ほとんどの施設が類似団体内順位で低位となっており、施設の老朽化による効率性の低下や修繕コストの増加が懸念される。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各施設の一人当たり面積は、急激な人口減少の影響により、類似団体平均値を大きく上回っている。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の一人当たり有形固定資産（償却資産）額が全国平均、県平均を大きく上回っているが、これは町単独の施設で廃棄物処理を行っていることが要因と考えられる。今後は近隣自治体とごみ処理の広域化を予定しており、効率的な廃棄物処理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人口の減少と高齢化に加え、町内に基盤となる産業が乏しいことから、税収等の大きな伸びは期待できず、財政力指数は全国平均を大きく下回り、ほぼ横ばいのまま推移している。　　　　　　　　　　　　　　　　　　　　　　　　　　　　　</a:t>
          </a:r>
        </a:p>
        <a:p>
          <a:r>
            <a:rPr kumimoji="1" lang="ja-JP" altLang="en-US" sz="1300">
              <a:latin typeface="ＭＳ Ｐゴシック" panose="020B0600070205080204" pitchFamily="50" charset="-128"/>
              <a:ea typeface="ＭＳ Ｐゴシック" panose="020B0600070205080204" pitchFamily="50" charset="-128"/>
            </a:rPr>
            <a:t>　経常経費の削減や遊休施設の活用による建設事業費の抑制、類似する事業や公共施設の統廃合等歳出の削減に取り組むとともに、新たな価値の創造による雇用創出や地域経済循環率の向上等による自主財源の確保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89703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6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108753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52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９０％程度で推移しており、全国平均を下回ったものの、新潟県平均は上回り、類似団体内順位で見ると高い数値である。分母のほとんどを占める普通交付税の減額、人口減による税収減が進むなか、広大な面積を管理する経常経費はすぐには削減されないため、比率は９０％台で推移すると予想される。引き続き行財政改革による経費削減を進めるほか、町債の新規発行の抑制等、適切な地方債管理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68326</xdr:rowOff>
    </xdr:from>
    <xdr:to>
      <xdr:col>23</xdr:col>
      <xdr:colOff>133350</xdr:colOff>
      <xdr:row>65</xdr:row>
      <xdr:rowOff>17526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4112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70375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65</xdr:row>
      <xdr:rowOff>12700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4112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12700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424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56913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64</xdr:row>
      <xdr:rowOff>169672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011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77978</xdr:rowOff>
    </xdr:from>
    <xdr:to>
      <xdr:col>11</xdr:col>
      <xdr:colOff>82550</xdr:colOff>
      <xdr:row>64</xdr:row>
      <xdr:rowOff>8128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24892</xdr:rowOff>
    </xdr:from>
    <xdr:to>
      <xdr:col>7</xdr:col>
      <xdr:colOff>31750</xdr:colOff>
      <xdr:row>63</xdr:row>
      <xdr:rowOff>126492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136669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49022</xdr:rowOff>
    </xdr:from>
    <xdr:to>
      <xdr:col>7</xdr:col>
      <xdr:colOff>31750</xdr:colOff>
      <xdr:row>63</xdr:row>
      <xdr:rowOff>150622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135399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[488,609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平成１７年４月の町村合併により、旧町村の職員・施設等を引き継いだことによって人件費及び施設の維持修繕に要する経費が多額となっており、平均を大きく上回っている。 </a:t>
          </a:r>
        </a:p>
        <a:p>
          <a:r>
            <a:rPr kumimoji="1" lang="ja-JP" altLang="en-US" sz="1300">
              <a:latin typeface="ＭＳ Ｐゴシック" panose="020B0600070205080204" pitchFamily="50" charset="-128"/>
              <a:ea typeface="ＭＳ Ｐゴシック" panose="020B0600070205080204" pitchFamily="50" charset="-128"/>
            </a:rPr>
            <a:t>　阿賀町集中改革プランにより、定員管理の目標値はほぼ達成され、人件費の抑制は図られたが、広大な面積等地理的条件や急激な人口減少が人口１人当たりの決算額の増加を招いている。 引き続き職員数の定員適正管理を行い、事業計画においてはイニシャルコスト及びランニングコストを抑制し、歳出の削減に努める。 </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5152</xdr:rowOff>
    </xdr:from>
    <xdr:to>
      <xdr:col>23</xdr:col>
      <xdr:colOff>133350</xdr:colOff>
      <xdr:row>87</xdr:row>
      <xdr:rowOff>166655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749852"/>
          <a:ext cx="838200" cy="33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61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5152</xdr:rowOff>
    </xdr:from>
    <xdr:to>
      <xdr:col>19</xdr:col>
      <xdr:colOff>133350</xdr:colOff>
      <xdr:row>86</xdr:row>
      <xdr:rowOff>68842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4749852"/>
          <a:ext cx="889000" cy="6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106769</xdr:rowOff>
    </xdr:from>
    <xdr:to>
      <xdr:col>19</xdr:col>
      <xdr:colOff>184150</xdr:colOff>
      <xdr:row>82</xdr:row>
      <xdr:rowOff>36919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47096</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68842</xdr:rowOff>
    </xdr:from>
    <xdr:to>
      <xdr:col>15</xdr:col>
      <xdr:colOff>82550</xdr:colOff>
      <xdr:row>86</xdr:row>
      <xdr:rowOff>162455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813542"/>
          <a:ext cx="889000" cy="9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60570</xdr:rowOff>
    </xdr:from>
    <xdr:to>
      <xdr:col>15</xdr:col>
      <xdr:colOff>133350</xdr:colOff>
      <xdr:row>81</xdr:row>
      <xdr:rowOff>162170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897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30352</xdr:rowOff>
    </xdr:from>
    <xdr:to>
      <xdr:col>11</xdr:col>
      <xdr:colOff>31750</xdr:colOff>
      <xdr:row>86</xdr:row>
      <xdr:rowOff>162455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775052"/>
          <a:ext cx="889000" cy="13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61531</xdr:rowOff>
    </xdr:from>
    <xdr:to>
      <xdr:col>11</xdr:col>
      <xdr:colOff>82550</xdr:colOff>
      <xdr:row>81</xdr:row>
      <xdr:rowOff>163131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1858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57905</xdr:rowOff>
    </xdr:from>
    <xdr:to>
      <xdr:col>7</xdr:col>
      <xdr:colOff>31750</xdr:colOff>
      <xdr:row>81</xdr:row>
      <xdr:rowOff>159505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169682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1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115855</xdr:rowOff>
    </xdr:from>
    <xdr:to>
      <xdr:col>23</xdr:col>
      <xdr:colOff>184150</xdr:colOff>
      <xdr:row>88</xdr:row>
      <xdr:rowOff>46005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503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87932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50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125802</xdr:rowOff>
    </xdr:from>
    <xdr:to>
      <xdr:col>19</xdr:col>
      <xdr:colOff>184150</xdr:colOff>
      <xdr:row>86</xdr:row>
      <xdr:rowOff>55952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6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40729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78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18042</xdr:rowOff>
    </xdr:from>
    <xdr:to>
      <xdr:col>15</xdr:col>
      <xdr:colOff>133350</xdr:colOff>
      <xdr:row>86</xdr:row>
      <xdr:rowOff>119642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104419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8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111655</xdr:rowOff>
    </xdr:from>
    <xdr:to>
      <xdr:col>11</xdr:col>
      <xdr:colOff>82550</xdr:colOff>
      <xdr:row>87</xdr:row>
      <xdr:rowOff>41805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8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26582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94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151002</xdr:rowOff>
    </xdr:from>
    <xdr:to>
      <xdr:col>7</xdr:col>
      <xdr:colOff>31750</xdr:colOff>
      <xdr:row>86</xdr:row>
      <xdr:rowOff>81152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72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65929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81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財政力が弱く、従前より人件費を抑制してきた経緯から、全国平均や類似団体平均と比較すると低い水準にある。今後も引き続き平均給与水準を考慮し、給与の適正化に努める。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18445</xdr:rowOff>
    </xdr:from>
    <xdr:to>
      <xdr:col>81</xdr:col>
      <xdr:colOff>44450</xdr:colOff>
      <xdr:row>83</xdr:row>
      <xdr:rowOff>64407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2487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102404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75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155423</xdr:rowOff>
    </xdr:from>
    <xdr:to>
      <xdr:col>77</xdr:col>
      <xdr:colOff>44450</xdr:colOff>
      <xdr:row>83</xdr:row>
      <xdr:rowOff>18445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2143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155423</xdr:rowOff>
    </xdr:from>
    <xdr:to>
      <xdr:col>72</xdr:col>
      <xdr:colOff>203200</xdr:colOff>
      <xdr:row>83</xdr:row>
      <xdr:rowOff>18445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2143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64407</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487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30134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139095</xdr:rowOff>
    </xdr:from>
    <xdr:to>
      <xdr:col>77</xdr:col>
      <xdr:colOff>95250</xdr:colOff>
      <xdr:row>83</xdr:row>
      <xdr:rowOff>69245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79422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104623</xdr:rowOff>
    </xdr:from>
    <xdr:to>
      <xdr:col>73</xdr:col>
      <xdr:colOff>44450</xdr:colOff>
      <xdr:row>83</xdr:row>
      <xdr:rowOff>34773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44950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139095</xdr:rowOff>
    </xdr:from>
    <xdr:to>
      <xdr:col>68</xdr:col>
      <xdr:colOff>203200</xdr:colOff>
      <xdr:row>83</xdr:row>
      <xdr:rowOff>69245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79422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13607</xdr:rowOff>
    </xdr:from>
    <xdr:to>
      <xdr:col>64</xdr:col>
      <xdr:colOff>152400</xdr:colOff>
      <xdr:row>83</xdr:row>
      <xdr:rowOff>115207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125384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より職員数の削減を実施しており、その計画目標もほぼ達成した。しかし、それ以上に人口減少が急速にすすんでいることから、前年度より０．５９ポイント悪化し、全国平均や類似団体平均を大きく上回る水準にある。</a:t>
          </a:r>
        </a:p>
        <a:p>
          <a:r>
            <a:rPr kumimoji="1" lang="ja-JP" altLang="en-US" sz="1300">
              <a:latin typeface="ＭＳ Ｐゴシック" panose="020B0600070205080204" pitchFamily="50" charset="-128"/>
              <a:ea typeface="ＭＳ Ｐゴシック" panose="020B0600070205080204" pitchFamily="50" charset="-128"/>
            </a:rPr>
            <a:t>　今後は、年齢構成のバランスを保ちながら職員の計画的採用に努め、所管課を超えた横断的な協力体制を整え効率的な組織づくりを行い、適正な定員管理に努める。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163037</xdr:rowOff>
    </xdr:from>
    <xdr:to>
      <xdr:col>81</xdr:col>
      <xdr:colOff>44450</xdr:colOff>
      <xdr:row>65</xdr:row>
      <xdr:rowOff>27178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135837"/>
          <a:ext cx="8382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73169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8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134683</xdr:rowOff>
    </xdr:from>
    <xdr:to>
      <xdr:col>77</xdr:col>
      <xdr:colOff>44450</xdr:colOff>
      <xdr:row>64</xdr:row>
      <xdr:rowOff>163037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107483"/>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60992</xdr:rowOff>
    </xdr:from>
    <xdr:to>
      <xdr:col>77</xdr:col>
      <xdr:colOff>95250</xdr:colOff>
      <xdr:row>59</xdr:row>
      <xdr:rowOff>162592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17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1319</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9945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134683</xdr:rowOff>
    </xdr:from>
    <xdr:to>
      <xdr:col>72</xdr:col>
      <xdr:colOff>203200</xdr:colOff>
      <xdr:row>64</xdr:row>
      <xdr:rowOff>147351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1107483"/>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48323</xdr:rowOff>
    </xdr:from>
    <xdr:to>
      <xdr:col>73</xdr:col>
      <xdr:colOff>44450</xdr:colOff>
      <xdr:row>59</xdr:row>
      <xdr:rowOff>149923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163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160100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100299</xdr:rowOff>
    </xdr:from>
    <xdr:to>
      <xdr:col>68</xdr:col>
      <xdr:colOff>152400</xdr:colOff>
      <xdr:row>64</xdr:row>
      <xdr:rowOff>147351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1073099"/>
          <a:ext cx="889000" cy="4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41687</xdr:rowOff>
    </xdr:from>
    <xdr:to>
      <xdr:col>68</xdr:col>
      <xdr:colOff>203200</xdr:colOff>
      <xdr:row>59</xdr:row>
      <xdr:rowOff>143287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1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153464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992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36862</xdr:rowOff>
    </xdr:from>
    <xdr:to>
      <xdr:col>64</xdr:col>
      <xdr:colOff>152400</xdr:colOff>
      <xdr:row>59</xdr:row>
      <xdr:rowOff>138462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15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148639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9921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147828</xdr:rowOff>
    </xdr:from>
    <xdr:to>
      <xdr:col>81</xdr:col>
      <xdr:colOff>95250</xdr:colOff>
      <xdr:row>65</xdr:row>
      <xdr:rowOff>77978</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119905</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112237</xdr:rowOff>
    </xdr:from>
    <xdr:to>
      <xdr:col>77</xdr:col>
      <xdr:colOff>95250</xdr:colOff>
      <xdr:row>65</xdr:row>
      <xdr:rowOff>42387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8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27164</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71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83883</xdr:rowOff>
    </xdr:from>
    <xdr:to>
      <xdr:col>73</xdr:col>
      <xdr:colOff>44450</xdr:colOff>
      <xdr:row>65</xdr:row>
      <xdr:rowOff>14033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170260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4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96551</xdr:rowOff>
    </xdr:from>
    <xdr:to>
      <xdr:col>68</xdr:col>
      <xdr:colOff>203200</xdr:colOff>
      <xdr:row>65</xdr:row>
      <xdr:rowOff>26701</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106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11478</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1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49499</xdr:rowOff>
    </xdr:from>
    <xdr:to>
      <xdr:col>64</xdr:col>
      <xdr:colOff>152400</xdr:colOff>
      <xdr:row>64</xdr:row>
      <xdr:rowOff>151099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102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135876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1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前年度に比べ０．４ポイント悪化し県平均を上回った。全国平均、類団平均と比べても依然として比率は高く、今後は普通交付税の合併算定替終了に伴い比率の悪化が推測される。</a:t>
          </a:r>
        </a:p>
        <a:p>
          <a:r>
            <a:rPr kumimoji="1" lang="ja-JP" altLang="en-US" sz="1300">
              <a:latin typeface="ＭＳ Ｐゴシック" panose="020B0600070205080204" pitchFamily="50" charset="-128"/>
              <a:ea typeface="ＭＳ Ｐゴシック" panose="020B0600070205080204" pitchFamily="50" charset="-128"/>
            </a:rPr>
            <a:t>　消防本部新設等に係る大規模事業分の償還が今後控えていることから、新規発行の抑制等徹底した地方債管理を図る。また、公営企業会計への繰出金の増加が比率に大きく影響していることから、コスト縮減等により繰出金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239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162577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22860</xdr:rowOff>
    </xdr:from>
    <xdr:to>
      <xdr:col>77</xdr:col>
      <xdr:colOff>44450</xdr:colOff>
      <xdr:row>43</xdr:row>
      <xdr:rowOff>151554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3952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71120</xdr:rowOff>
    </xdr:from>
    <xdr:to>
      <xdr:col>77</xdr:col>
      <xdr:colOff>95250</xdr:colOff>
      <xdr:row>43</xdr:row>
      <xdr:rowOff>1270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11447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4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14817</xdr:rowOff>
    </xdr:from>
    <xdr:to>
      <xdr:col>72</xdr:col>
      <xdr:colOff>203200</xdr:colOff>
      <xdr:row>43</xdr:row>
      <xdr:rowOff>22860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3871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63077</xdr:rowOff>
    </xdr:from>
    <xdr:to>
      <xdr:col>73</xdr:col>
      <xdr:colOff>44450</xdr:colOff>
      <xdr:row>42</xdr:row>
      <xdr:rowOff>164677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3404</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135467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132927</xdr:rowOff>
    </xdr:from>
    <xdr:to>
      <xdr:col>81</xdr:col>
      <xdr:colOff>95250</xdr:colOff>
      <xdr:row>44</xdr:row>
      <xdr:rowOff>63077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105004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7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100754</xdr:rowOff>
    </xdr:from>
    <xdr:to>
      <xdr:col>77</xdr:col>
      <xdr:colOff>95250</xdr:colOff>
      <xdr:row>44</xdr:row>
      <xdr:rowOff>30904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15681</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5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84667</xdr:rowOff>
    </xdr:from>
    <xdr:to>
      <xdr:col>64</xdr:col>
      <xdr:colOff>152400</xdr:colOff>
      <xdr:row>44</xdr:row>
      <xdr:rowOff>14817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171044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地方債の新規発行抑制により、令和元年度に比べ改善しており、県内平均並みとなっているものの、全国平均と比べると依然として高い水準にあり、地方債残高が比率を悪化させている要因となっている。これは、当町が広大で急峻な地理的条件下にあり、かつ点在する集落が多いため、インフラ整備に係る投資ウエイトが多く、これらに対する財源の多くを地方債に頼らなければならない状況であることが要因である。引き続き地方債の新規発行抑制のほか、公営企業会計への繰出金が比率の悪化に大きく影響していることから、料金の統一化による収入の増額及び歳出の削減により繰出金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82465</xdr:rowOff>
    </xdr:from>
    <xdr:to>
      <xdr:col>81</xdr:col>
      <xdr:colOff>44450</xdr:colOff>
      <xdr:row>18</xdr:row>
      <xdr:rowOff>128312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168565"/>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18</xdr:row>
      <xdr:rowOff>128312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3199130"/>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88477</xdr:rowOff>
    </xdr:from>
    <xdr:to>
      <xdr:col>77</xdr:col>
      <xdr:colOff>95250</xdr:colOff>
      <xdr:row>15</xdr:row>
      <xdr:rowOff>18627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8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28804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113030</xdr:rowOff>
    </xdr:from>
    <xdr:to>
      <xdr:col>72</xdr:col>
      <xdr:colOff>203200</xdr:colOff>
      <xdr:row>21</xdr:row>
      <xdr:rowOff>3259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199130"/>
          <a:ext cx="889000" cy="40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87672</xdr:rowOff>
    </xdr:from>
    <xdr:to>
      <xdr:col>73</xdr:col>
      <xdr:colOff>44450</xdr:colOff>
      <xdr:row>15</xdr:row>
      <xdr:rowOff>17822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27999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33951</xdr:rowOff>
    </xdr:from>
    <xdr:to>
      <xdr:col>68</xdr:col>
      <xdr:colOff>152400</xdr:colOff>
      <xdr:row>21</xdr:row>
      <xdr:rowOff>3259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462951"/>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57785</xdr:rowOff>
    </xdr:from>
    <xdr:to>
      <xdr:col>64</xdr:col>
      <xdr:colOff>152400</xdr:colOff>
      <xdr:row>15</xdr:row>
      <xdr:rowOff>159385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169562</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31665</xdr:rowOff>
    </xdr:from>
    <xdr:to>
      <xdr:col>81</xdr:col>
      <xdr:colOff>95250</xdr:colOff>
      <xdr:row>18</xdr:row>
      <xdr:rowOff>133265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1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3742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08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77512</xdr:rowOff>
    </xdr:from>
    <xdr:to>
      <xdr:col>77</xdr:col>
      <xdr:colOff>95250</xdr:colOff>
      <xdr:row>19</xdr:row>
      <xdr:rowOff>7662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16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163889</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249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123909</xdr:rowOff>
    </xdr:from>
    <xdr:to>
      <xdr:col>68</xdr:col>
      <xdr:colOff>203200</xdr:colOff>
      <xdr:row>21</xdr:row>
      <xdr:rowOff>54059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55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38836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63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154601</xdr:rowOff>
    </xdr:from>
    <xdr:to>
      <xdr:col>64</xdr:col>
      <xdr:colOff>152400</xdr:colOff>
      <xdr:row>20</xdr:row>
      <xdr:rowOff>84751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41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69528</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49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全国平均を上回る水準となっている。定員適正化計画による新規採用職員の抑制及び退職者の不補充、機構改革に伴う課の統合による職員数の減少により、例年平均値前後で推移していることから、今後も職員数の適正化や給与水準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38</xdr:row>
      <xdr:rowOff>104140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264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22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37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を２．０ポイント、全国平均から３．２ポイント下回っている。イニシャルコスト及びランニングコストの抑制による経費削減を図っているものの、平成２８年度以降ほぼ変わらない数値となり、現状維持の水準にとどまっている。　　　　　　　　　　　　　　　　　　　　　　　　　　　　　　　　　　　　　　　　</a:t>
          </a:r>
        </a:p>
        <a:p>
          <a:r>
            <a:rPr kumimoji="1" lang="ja-JP" altLang="en-US" sz="1300">
              <a:latin typeface="ＭＳ Ｐゴシック" panose="020B0600070205080204" pitchFamily="50" charset="-128"/>
              <a:ea typeface="ＭＳ Ｐゴシック" panose="020B0600070205080204" pitchFamily="50" charset="-128"/>
            </a:rPr>
            <a:t>　公共施設の統廃合等による事務的経費の節減により更なるコストの削減に努める。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73660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87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168910</xdr:rowOff>
    </xdr:from>
    <xdr:to>
      <xdr:col>78</xdr:col>
      <xdr:colOff>69850</xdr:colOff>
      <xdr:row>16</xdr:row>
      <xdr:rowOff>73660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40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72390</xdr:rowOff>
    </xdr:from>
    <xdr:to>
      <xdr:col>78</xdr:col>
      <xdr:colOff>120650</xdr:colOff>
      <xdr:row>18</xdr:row>
      <xdr:rowOff>2540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158767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66040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740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66040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52087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64770</xdr:rowOff>
    </xdr:from>
    <xdr:to>
      <xdr:col>82</xdr:col>
      <xdr:colOff>158750</xdr:colOff>
      <xdr:row>15</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81297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118110</xdr:rowOff>
    </xdr:from>
    <xdr:to>
      <xdr:col>74</xdr:col>
      <xdr:colOff>31750</xdr:colOff>
      <xdr:row>16</xdr:row>
      <xdr:rowOff>48260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平成２８年度以降、ほぼ同水準で推移しており、類似団体平均を下回っている。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少子高齢化は今後更に進むことが予想される中、児童手当等は減額するものの、高齢者に対する扶助費の増額が見込まれる。健康増進や食育、障がい者の自立促進等を図り、扶助費の抑制に努める。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156210</xdr:rowOff>
    </xdr:from>
    <xdr:to>
      <xdr:col>20</xdr:col>
      <xdr:colOff>38100</xdr:colOff>
      <xdr:row>58</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71137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xdr:rowOff>
    </xdr:from>
    <xdr:to>
      <xdr:col>15</xdr:col>
      <xdr:colOff>98425</xdr:colOff>
      <xdr:row>55</xdr:row>
      <xdr:rowOff>1270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31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55</xdr:row>
      <xdr:rowOff>1270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87630</xdr:rowOff>
    </xdr:from>
    <xdr:to>
      <xdr:col>6</xdr:col>
      <xdr:colOff>171450</xdr:colOff>
      <xdr:row>58</xdr:row>
      <xdr:rowOff>17780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99060</xdr:rowOff>
    </xdr:from>
    <xdr:to>
      <xdr:col>24</xdr:col>
      <xdr:colOff>76200</xdr:colOff>
      <xdr:row>55</xdr:row>
      <xdr:rowOff>29210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115587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144780</xdr:rowOff>
    </xdr:from>
    <xdr:to>
      <xdr:col>20</xdr:col>
      <xdr:colOff>38100</xdr:colOff>
      <xdr:row>55</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85107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121920</xdr:rowOff>
    </xdr:from>
    <xdr:to>
      <xdr:col>11</xdr:col>
      <xdr:colOff>60325</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62247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下水道事業への繰出金が多額なことが主要因である。このため、老朽化する施設の改良、改修について、国庫補助事業である長寿命化対策事業により計画的に進め、維持経費の削減と平準化を図ることで普通会計の負担額を減らしていくよう努める。また、水道、下水道事業において料金改定を進め、収入増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115570</xdr:rowOff>
    </xdr:from>
    <xdr:to>
      <xdr:col>82</xdr:col>
      <xdr:colOff>107950</xdr:colOff>
      <xdr:row>60</xdr:row>
      <xdr:rowOff>58420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10231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58420</xdr:rowOff>
    </xdr:from>
    <xdr:to>
      <xdr:col>78</xdr:col>
      <xdr:colOff>69850</xdr:colOff>
      <xdr:row>61</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3454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3810</xdr:rowOff>
    </xdr:from>
    <xdr:to>
      <xdr:col>78</xdr:col>
      <xdr:colOff>120650</xdr:colOff>
      <xdr:row>57</xdr:row>
      <xdr:rowOff>105410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115587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4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165100</xdr:rowOff>
    </xdr:from>
    <xdr:to>
      <xdr:col>73</xdr:col>
      <xdr:colOff>180975</xdr:colOff>
      <xdr:row>61</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1045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92710</xdr:rowOff>
    </xdr:from>
    <xdr:to>
      <xdr:col>69</xdr:col>
      <xdr:colOff>92075</xdr:colOff>
      <xdr:row>60</xdr:row>
      <xdr:rowOff>165100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2082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64770</xdr:rowOff>
    </xdr:from>
    <xdr:to>
      <xdr:col>82</xdr:col>
      <xdr:colOff>158750</xdr:colOff>
      <xdr:row>59</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160020</xdr:rowOff>
    </xdr:from>
    <xdr:to>
      <xdr:col>74</xdr:col>
      <xdr:colOff>31750</xdr:colOff>
      <xdr:row>61</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74947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53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114300</xdr:rowOff>
    </xdr:from>
    <xdr:to>
      <xdr:col>69</xdr:col>
      <xdr:colOff>142875</xdr:colOff>
      <xdr:row>61</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補助費等に係る経常収支比率が類似団体平均を大きく下回っている要因は、消防業務及びごみ・し尿処理業務を町で行っていることから一部事務組合への負担金が少額であることと、各種団体への補助金の抑制・廃止を図っているためである。令和２年度は、感染症対策に関連する緊急経済対策に要する経費の増額により、前年度に比べ２．３ポイント上昇した。今後は町単独でのごみ処理業務を廃止し、近隣市町村と施設の広域化が計画されており、補助費は増加する見込みであることから、今後も適正な水準にな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161290</xdr:rowOff>
    </xdr:from>
    <xdr:to>
      <xdr:col>82</xdr:col>
      <xdr:colOff>107950</xdr:colOff>
      <xdr:row>34</xdr:row>
      <xdr:rowOff>94996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81914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161290</xdr:rowOff>
    </xdr:from>
    <xdr:to>
      <xdr:col>78</xdr:col>
      <xdr:colOff>69850</xdr:colOff>
      <xdr:row>34</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xdr:rowOff>
    </xdr:from>
    <xdr:to>
      <xdr:col>73</xdr:col>
      <xdr:colOff>180975</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4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165862</xdr:rowOff>
    </xdr:from>
    <xdr:to>
      <xdr:col>69</xdr:col>
      <xdr:colOff>92075</xdr:colOff>
      <xdr:row>34</xdr:row>
      <xdr:rowOff>12700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237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45991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124223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110490</xdr:rowOff>
    </xdr:from>
    <xdr:to>
      <xdr:col>78</xdr:col>
      <xdr:colOff>120650</xdr:colOff>
      <xdr:row>34</xdr:row>
      <xdr:rowOff>40640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50817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115062</xdr:rowOff>
    </xdr:from>
    <xdr:to>
      <xdr:col>65</xdr:col>
      <xdr:colOff>53975</xdr:colOff>
      <xdr:row>34</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55389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平均を上回っており、公債費負担は非常に重たいものになっている。公債費は今後緩やかに減少することが予想されるが、それ以上に税収の落ち込みにより、公債費負担は更に重くなっていくことが予想される。町債の新規発行の抑制、公営企業会計における収入確保及び歳出削減等により適正な地方債管理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161289</xdr:rowOff>
    </xdr:from>
    <xdr:to>
      <xdr:col>24</xdr:col>
      <xdr:colOff>25400</xdr:colOff>
      <xdr:row>80</xdr:row>
      <xdr:rowOff>21844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70583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21844</xdr:rowOff>
    </xdr:from>
    <xdr:to>
      <xdr:col>19</xdr:col>
      <xdr:colOff>187325</xdr:colOff>
      <xdr:row>80</xdr:row>
      <xdr:rowOff>67563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7378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67563</xdr:rowOff>
    </xdr:from>
    <xdr:to>
      <xdr:col>15</xdr:col>
      <xdr:colOff>98425</xdr:colOff>
      <xdr:row>80</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7835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85852</xdr:rowOff>
    </xdr:from>
    <xdr:to>
      <xdr:col>11</xdr:col>
      <xdr:colOff>9525</xdr:colOff>
      <xdr:row>80</xdr:row>
      <xdr:rowOff>122428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8018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60198</xdr:rowOff>
    </xdr:from>
    <xdr:to>
      <xdr:col>11</xdr:col>
      <xdr:colOff>60325</xdr:colOff>
      <xdr:row>77</xdr:row>
      <xdr:rowOff>161798</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525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23385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82566</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142494</xdr:rowOff>
    </xdr:from>
    <xdr:to>
      <xdr:col>20</xdr:col>
      <xdr:colOff>38100</xdr:colOff>
      <xdr:row>80</xdr:row>
      <xdr:rowOff>72644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57421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16763</xdr:rowOff>
    </xdr:from>
    <xdr:to>
      <xdr:col>15</xdr:col>
      <xdr:colOff>149225</xdr:colOff>
      <xdr:row>80</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103140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35052</xdr:rowOff>
    </xdr:from>
    <xdr:to>
      <xdr:col>11</xdr:col>
      <xdr:colOff>60325</xdr:colOff>
      <xdr:row>80</xdr:row>
      <xdr:rowOff>136652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121429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83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71628</xdr:rowOff>
    </xdr:from>
    <xdr:to>
      <xdr:col>6</xdr:col>
      <xdr:colOff>171450</xdr:colOff>
      <xdr:row>81</xdr:row>
      <xdr:rowOff>1778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7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158005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87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これは、公債費負担が大きい割合を持つことの反動である。大雪による維持補修費の増額等により前年を３．２ポイント上回った。今後も施設の老朽化による維持補修費の増加や多様化する町民ニーズにより数値は横ばいで推移すると考えられる。全ての支出について更なる見直しを行い、経常的支出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122428</xdr:rowOff>
    </xdr:from>
    <xdr:to>
      <xdr:col>82</xdr:col>
      <xdr:colOff>107950</xdr:colOff>
      <xdr:row>75</xdr:row>
      <xdr:rowOff>97282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0972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122428</xdr:rowOff>
    </xdr:from>
    <xdr:to>
      <xdr:col>78</xdr:col>
      <xdr:colOff>69850</xdr:colOff>
      <xdr:row>75</xdr:row>
      <xdr:rowOff>14986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097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75</xdr:row>
      <xdr:rowOff>14986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417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60706</xdr:rowOff>
    </xdr:from>
    <xdr:to>
      <xdr:col>69</xdr:col>
      <xdr:colOff>92075</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257655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46482</xdr:rowOff>
    </xdr:from>
    <xdr:to>
      <xdr:col>82</xdr:col>
      <xdr:colOff>158750</xdr:colOff>
      <xdr:row>75</xdr:row>
      <xdr:rowOff>148081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63009</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71628</xdr:rowOff>
    </xdr:from>
    <xdr:to>
      <xdr:col>78</xdr:col>
      <xdr:colOff>120650</xdr:colOff>
      <xdr:row>75</xdr:row>
      <xdr:rowOff>1778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11955</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2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103632</xdr:rowOff>
    </xdr:from>
    <xdr:to>
      <xdr:col>69</xdr:col>
      <xdr:colOff>142875</xdr:colOff>
      <xdr:row>75</xdr:row>
      <xdr:rowOff>33782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43959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9906</xdr:rowOff>
    </xdr:from>
    <xdr:to>
      <xdr:col>65</xdr:col>
      <xdr:colOff>53975</xdr:colOff>
      <xdr:row>73</xdr:row>
      <xdr:rowOff>111506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121683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2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8634</xdr:rowOff>
    </xdr:from>
    <xdr:to>
      <xdr:col>29</xdr:col>
      <xdr:colOff>127000</xdr:colOff>
      <xdr:row>14</xdr:row>
      <xdr:rowOff>63205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85109"/>
          <a:ext cx="647700" cy="22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21698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83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28202</xdr:rowOff>
    </xdr:from>
    <xdr:to>
      <xdr:col>26</xdr:col>
      <xdr:colOff>50800</xdr:colOff>
      <xdr:row>14</xdr:row>
      <xdr:rowOff>63205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476127"/>
          <a:ext cx="698500" cy="3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3984</xdr:rowOff>
    </xdr:from>
    <xdr:to>
      <xdr:col>26</xdr:col>
      <xdr:colOff>101600</xdr:colOff>
      <xdr:row>19</xdr:row>
      <xdr:rowOff>105584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90361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9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28202</xdr:rowOff>
    </xdr:from>
    <xdr:to>
      <xdr:col>22</xdr:col>
      <xdr:colOff>114300</xdr:colOff>
      <xdr:row>14</xdr:row>
      <xdr:rowOff>55396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76127"/>
          <a:ext cx="698500" cy="27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31535</xdr:rowOff>
    </xdr:from>
    <xdr:to>
      <xdr:col>22</xdr:col>
      <xdr:colOff>165100</xdr:colOff>
      <xdr:row>19</xdr:row>
      <xdr:rowOff>133135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117912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55396</xdr:rowOff>
    </xdr:from>
    <xdr:to>
      <xdr:col>18</xdr:col>
      <xdr:colOff>177800</xdr:colOff>
      <xdr:row>14</xdr:row>
      <xdr:rowOff>129609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03321"/>
          <a:ext cx="698500" cy="74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49658</xdr:rowOff>
    </xdr:from>
    <xdr:to>
      <xdr:col>19</xdr:col>
      <xdr:colOff>38100</xdr:colOff>
      <xdr:row>19</xdr:row>
      <xdr:rowOff>151258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136035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67388</xdr:rowOff>
    </xdr:from>
    <xdr:to>
      <xdr:col>15</xdr:col>
      <xdr:colOff>101600</xdr:colOff>
      <xdr:row>19</xdr:row>
      <xdr:rowOff>168988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72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153765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5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129284</xdr:rowOff>
    </xdr:from>
    <xdr:to>
      <xdr:col>29</xdr:col>
      <xdr:colOff>177800</xdr:colOff>
      <xdr:row>13</xdr:row>
      <xdr:rowOff>59434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3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145811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7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12405</xdr:rowOff>
    </xdr:from>
    <xdr:to>
      <xdr:col>26</xdr:col>
      <xdr:colOff>101600</xdr:colOff>
      <xdr:row>14</xdr:row>
      <xdr:rowOff>114005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60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124182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2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148852</xdr:rowOff>
    </xdr:from>
    <xdr:to>
      <xdr:col>22</xdr:col>
      <xdr:colOff>165100</xdr:colOff>
      <xdr:row>14</xdr:row>
      <xdr:rowOff>79002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25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89179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94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4596</xdr:rowOff>
    </xdr:from>
    <xdr:to>
      <xdr:col>19</xdr:col>
      <xdr:colOff>38100</xdr:colOff>
      <xdr:row>14</xdr:row>
      <xdr:rowOff>106196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116373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2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78809</xdr:rowOff>
    </xdr:from>
    <xdr:to>
      <xdr:col>15</xdr:col>
      <xdr:colOff>101600</xdr:colOff>
      <xdr:row>15</xdr:row>
      <xdr:rowOff>8959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26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19136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147296</xdr:rowOff>
    </xdr:from>
    <xdr:to>
      <xdr:col>29</xdr:col>
      <xdr:colOff>127000</xdr:colOff>
      <xdr:row>33</xdr:row>
      <xdr:rowOff>186713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071846"/>
          <a:ext cx="647700" cy="3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0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186713</xdr:rowOff>
    </xdr:from>
    <xdr:to>
      <xdr:col>26</xdr:col>
      <xdr:colOff>50800</xdr:colOff>
      <xdr:row>34</xdr:row>
      <xdr:rowOff>145484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111263"/>
          <a:ext cx="698500" cy="30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177878</xdr:rowOff>
    </xdr:from>
    <xdr:to>
      <xdr:col>26</xdr:col>
      <xdr:colOff>101600</xdr:colOff>
      <xdr:row>35</xdr:row>
      <xdr:rowOff>279478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8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264255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7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322061</xdr:rowOff>
    </xdr:from>
    <xdr:to>
      <xdr:col>22</xdr:col>
      <xdr:colOff>114300</xdr:colOff>
      <xdr:row>34</xdr:row>
      <xdr:rowOff>145484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46611"/>
          <a:ext cx="698500" cy="166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193798</xdr:rowOff>
    </xdr:from>
    <xdr:to>
      <xdr:col>22</xdr:col>
      <xdr:colOff>165100</xdr:colOff>
      <xdr:row>35</xdr:row>
      <xdr:rowOff>295398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4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280175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322061</xdr:rowOff>
    </xdr:from>
    <xdr:to>
      <xdr:col>18</xdr:col>
      <xdr:colOff>177800</xdr:colOff>
      <xdr:row>34</xdr:row>
      <xdr:rowOff>277876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46611"/>
          <a:ext cx="698500" cy="298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185977</xdr:rowOff>
    </xdr:from>
    <xdr:to>
      <xdr:col>19</xdr:col>
      <xdr:colOff>38100</xdr:colOff>
      <xdr:row>35</xdr:row>
      <xdr:rowOff>287577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6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272354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8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190010</xdr:rowOff>
    </xdr:from>
    <xdr:to>
      <xdr:col>15</xdr:col>
      <xdr:colOff>101600</xdr:colOff>
      <xdr:row>35</xdr:row>
      <xdr:rowOff>291610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276387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96496</xdr:rowOff>
    </xdr:from>
    <xdr:to>
      <xdr:col>29</xdr:col>
      <xdr:colOff>177800</xdr:colOff>
      <xdr:row>33</xdr:row>
      <xdr:rowOff>198096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021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43173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6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135913</xdr:rowOff>
    </xdr:from>
    <xdr:to>
      <xdr:col>26</xdr:col>
      <xdr:colOff>101600</xdr:colOff>
      <xdr:row>33</xdr:row>
      <xdr:rowOff>237513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6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76240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29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94684</xdr:rowOff>
    </xdr:from>
    <xdr:to>
      <xdr:col>22</xdr:col>
      <xdr:colOff>165100</xdr:colOff>
      <xdr:row>34</xdr:row>
      <xdr:rowOff>196284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62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206461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3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271261</xdr:rowOff>
    </xdr:from>
    <xdr:to>
      <xdr:col>19</xdr:col>
      <xdr:colOff>38100</xdr:colOff>
      <xdr:row>34</xdr:row>
      <xdr:rowOff>29961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19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40138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227076</xdr:rowOff>
    </xdr:from>
    <xdr:to>
      <xdr:col>15</xdr:col>
      <xdr:colOff>101600</xdr:colOff>
      <xdr:row>34</xdr:row>
      <xdr:rowOff>328676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94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338853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6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158826</xdr:rowOff>
    </xdr:from>
    <xdr:to>
      <xdr:col>24</xdr:col>
      <xdr:colOff>63500</xdr:colOff>
      <xdr:row>32</xdr:row>
      <xdr:rowOff>99573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302326"/>
          <a:ext cx="838200" cy="28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36451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7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99573</xdr:rowOff>
    </xdr:from>
    <xdr:to>
      <xdr:col>19</xdr:col>
      <xdr:colOff>177800</xdr:colOff>
      <xdr:row>32</xdr:row>
      <xdr:rowOff>106446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85973"/>
          <a:ext cx="889000" cy="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38905</xdr:rowOff>
    </xdr:from>
    <xdr:to>
      <xdr:col>20</xdr:col>
      <xdr:colOff>38100</xdr:colOff>
      <xdr:row>37</xdr:row>
      <xdr:rowOff>140505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131632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106446</xdr:rowOff>
    </xdr:from>
    <xdr:to>
      <xdr:col>15</xdr:col>
      <xdr:colOff>50800</xdr:colOff>
      <xdr:row>33</xdr:row>
      <xdr:rowOff>13063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592846"/>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49802</xdr:rowOff>
    </xdr:from>
    <xdr:to>
      <xdr:col>15</xdr:col>
      <xdr:colOff>101600</xdr:colOff>
      <xdr:row>37</xdr:row>
      <xdr:rowOff>151402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142529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13063</xdr:rowOff>
    </xdr:from>
    <xdr:to>
      <xdr:col>10</xdr:col>
      <xdr:colOff>114300</xdr:colOff>
      <xdr:row>33</xdr:row>
      <xdr:rowOff>53205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670913"/>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55098</xdr:rowOff>
    </xdr:from>
    <xdr:to>
      <xdr:col>10</xdr:col>
      <xdr:colOff>165100</xdr:colOff>
      <xdr:row>37</xdr:row>
      <xdr:rowOff>156698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147824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68707</xdr:rowOff>
    </xdr:from>
    <xdr:to>
      <xdr:col>6</xdr:col>
      <xdr:colOff>38100</xdr:colOff>
      <xdr:row>37</xdr:row>
      <xdr:rowOff>170307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2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161434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108026</xdr:rowOff>
    </xdr:from>
    <xdr:to>
      <xdr:col>24</xdr:col>
      <xdr:colOff>114300</xdr:colOff>
      <xdr:row>31</xdr:row>
      <xdr:rowOff>38176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25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130903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10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48773</xdr:rowOff>
    </xdr:from>
    <xdr:to>
      <xdr:col>20</xdr:col>
      <xdr:colOff>38100</xdr:colOff>
      <xdr:row>32</xdr:row>
      <xdr:rowOff>150373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3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166900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31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55646</xdr:rowOff>
    </xdr:from>
    <xdr:to>
      <xdr:col>15</xdr:col>
      <xdr:colOff>101600</xdr:colOff>
      <xdr:row>32</xdr:row>
      <xdr:rowOff>157246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54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2323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3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133713</xdr:rowOff>
    </xdr:from>
    <xdr:to>
      <xdr:col>10</xdr:col>
      <xdr:colOff>165100</xdr:colOff>
      <xdr:row>33</xdr:row>
      <xdr:rowOff>63863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2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80390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39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2405</xdr:rowOff>
    </xdr:from>
    <xdr:to>
      <xdr:col>6</xdr:col>
      <xdr:colOff>38100</xdr:colOff>
      <xdr:row>33</xdr:row>
      <xdr:rowOff>104005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120532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3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63512</xdr:rowOff>
    </xdr:from>
    <xdr:to>
      <xdr:col>24</xdr:col>
      <xdr:colOff>63500</xdr:colOff>
      <xdr:row>55</xdr:row>
      <xdr:rowOff>117789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493262"/>
          <a:ext cx="838200" cy="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56411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57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63512</xdr:rowOff>
    </xdr:from>
    <xdr:to>
      <xdr:col>19</xdr:col>
      <xdr:colOff>177800</xdr:colOff>
      <xdr:row>55</xdr:row>
      <xdr:rowOff>73174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93262"/>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135333</xdr:rowOff>
    </xdr:from>
    <xdr:to>
      <xdr:col>20</xdr:col>
      <xdr:colOff>38100</xdr:colOff>
      <xdr:row>57</xdr:row>
      <xdr:rowOff>65483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56610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65493</xdr:rowOff>
    </xdr:from>
    <xdr:to>
      <xdr:col>15</xdr:col>
      <xdr:colOff>50800</xdr:colOff>
      <xdr:row>55</xdr:row>
      <xdr:rowOff>73174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495243"/>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9965</xdr:rowOff>
    </xdr:from>
    <xdr:to>
      <xdr:col>15</xdr:col>
      <xdr:colOff>101600</xdr:colOff>
      <xdr:row>57</xdr:row>
      <xdr:rowOff>111565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102692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62609</xdr:rowOff>
    </xdr:from>
    <xdr:to>
      <xdr:col>10</xdr:col>
      <xdr:colOff>114300</xdr:colOff>
      <xdr:row>55</xdr:row>
      <xdr:rowOff>65493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492359"/>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11443</xdr:rowOff>
    </xdr:from>
    <xdr:to>
      <xdr:col>10</xdr:col>
      <xdr:colOff>165100</xdr:colOff>
      <xdr:row>57</xdr:row>
      <xdr:rowOff>113043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104170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3426</xdr:rowOff>
    </xdr:from>
    <xdr:to>
      <xdr:col>6</xdr:col>
      <xdr:colOff>38100</xdr:colOff>
      <xdr:row>57</xdr:row>
      <xdr:rowOff>105026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7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96153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6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66989</xdr:rowOff>
    </xdr:from>
    <xdr:to>
      <xdr:col>24</xdr:col>
      <xdr:colOff>114300</xdr:colOff>
      <xdr:row>55</xdr:row>
      <xdr:rowOff>168589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9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89866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4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12712</xdr:rowOff>
    </xdr:from>
    <xdr:to>
      <xdr:col>20</xdr:col>
      <xdr:colOff>38100</xdr:colOff>
      <xdr:row>55</xdr:row>
      <xdr:rowOff>114312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130839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1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22374</xdr:rowOff>
    </xdr:from>
    <xdr:to>
      <xdr:col>15</xdr:col>
      <xdr:colOff>101600</xdr:colOff>
      <xdr:row>55</xdr:row>
      <xdr:rowOff>123974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45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140501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2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14693</xdr:rowOff>
    </xdr:from>
    <xdr:to>
      <xdr:col>10</xdr:col>
      <xdr:colOff>165100</xdr:colOff>
      <xdr:row>55</xdr:row>
      <xdr:rowOff>116293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4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132820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11809</xdr:rowOff>
    </xdr:from>
    <xdr:to>
      <xdr:col>6</xdr:col>
      <xdr:colOff>38100</xdr:colOff>
      <xdr:row>55</xdr:row>
      <xdr:rowOff>113409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4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129936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2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29870</xdr:rowOff>
    </xdr:from>
    <xdr:to>
      <xdr:col>24</xdr:col>
      <xdr:colOff>63500</xdr:colOff>
      <xdr:row>76</xdr:row>
      <xdr:rowOff>122340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202820"/>
          <a:ext cx="838200" cy="9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126420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328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3848</xdr:rowOff>
    </xdr:from>
    <xdr:to>
      <xdr:col>19</xdr:col>
      <xdr:colOff>177800</xdr:colOff>
      <xdr:row>76</xdr:row>
      <xdr:rowOff>122340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862598"/>
          <a:ext cx="889000" cy="28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87161</xdr:rowOff>
    </xdr:from>
    <xdr:to>
      <xdr:col>20</xdr:col>
      <xdr:colOff>38100</xdr:colOff>
      <xdr:row>79</xdr:row>
      <xdr:rowOff>17311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8438</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55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86423</xdr:rowOff>
    </xdr:from>
    <xdr:to>
      <xdr:col>15</xdr:col>
      <xdr:colOff>50800</xdr:colOff>
      <xdr:row>75</xdr:row>
      <xdr:rowOff>3848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430823"/>
          <a:ext cx="889000" cy="4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79287</xdr:rowOff>
    </xdr:from>
    <xdr:to>
      <xdr:col>15</xdr:col>
      <xdr:colOff>101600</xdr:colOff>
      <xdr:row>79</xdr:row>
      <xdr:rowOff>9437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564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54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86423</xdr:rowOff>
    </xdr:from>
    <xdr:to>
      <xdr:col>10</xdr:col>
      <xdr:colOff>114300</xdr:colOff>
      <xdr:row>74</xdr:row>
      <xdr:rowOff>169367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2430823"/>
          <a:ext cx="889000" cy="4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54420</xdr:rowOff>
    </xdr:from>
    <xdr:to>
      <xdr:col>10</xdr:col>
      <xdr:colOff>165100</xdr:colOff>
      <xdr:row>78</xdr:row>
      <xdr:rowOff>156020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147147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5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71882</xdr:rowOff>
    </xdr:from>
    <xdr:to>
      <xdr:col>6</xdr:col>
      <xdr:colOff>38100</xdr:colOff>
      <xdr:row>79</xdr:row>
      <xdr:rowOff>2032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4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164609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5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150520</xdr:rowOff>
    </xdr:from>
    <xdr:to>
      <xdr:col>24</xdr:col>
      <xdr:colOff>114300</xdr:colOff>
      <xdr:row>71</xdr:row>
      <xdr:rowOff>80670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1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103547</xdr:rowOff>
    </xdr:from>
    <xdr:ext cx="599010"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10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71540</xdr:rowOff>
    </xdr:from>
    <xdr:to>
      <xdr:col>20</xdr:col>
      <xdr:colOff>38100</xdr:colOff>
      <xdr:row>77</xdr:row>
      <xdr:rowOff>1690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18216</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87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124498</xdr:rowOff>
    </xdr:from>
    <xdr:to>
      <xdr:col>15</xdr:col>
      <xdr:colOff>101600</xdr:colOff>
      <xdr:row>75</xdr:row>
      <xdr:rowOff>54648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8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71175</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5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35623</xdr:rowOff>
    </xdr:from>
    <xdr:to>
      <xdr:col>10</xdr:col>
      <xdr:colOff>165100</xdr:colOff>
      <xdr:row>72</xdr:row>
      <xdr:rowOff>137223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38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153750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15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118567</xdr:rowOff>
    </xdr:from>
    <xdr:to>
      <xdr:col>6</xdr:col>
      <xdr:colOff>38100</xdr:colOff>
      <xdr:row>75</xdr:row>
      <xdr:rowOff>48717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65244</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5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24498</xdr:rowOff>
    </xdr:from>
    <xdr:to>
      <xdr:col>24</xdr:col>
      <xdr:colOff>63500</xdr:colOff>
      <xdr:row>97</xdr:row>
      <xdr:rowOff>71958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55148"/>
          <a:ext cx="838200" cy="4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71958</xdr:rowOff>
    </xdr:from>
    <xdr:to>
      <xdr:col>19</xdr:col>
      <xdr:colOff>177800</xdr:colOff>
      <xdr:row>97</xdr:row>
      <xdr:rowOff>84976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0260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97549</xdr:rowOff>
    </xdr:from>
    <xdr:to>
      <xdr:col>20</xdr:col>
      <xdr:colOff>38100</xdr:colOff>
      <xdr:row>97</xdr:row>
      <xdr:rowOff>27699</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44226</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84976</xdr:rowOff>
    </xdr:from>
    <xdr:to>
      <xdr:col>15</xdr:col>
      <xdr:colOff>50800</xdr:colOff>
      <xdr:row>97</xdr:row>
      <xdr:rowOff>103809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15626"/>
          <a:ext cx="889000" cy="1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110489</xdr:rowOff>
    </xdr:from>
    <xdr:to>
      <xdr:col>15</xdr:col>
      <xdr:colOff>101600</xdr:colOff>
      <xdr:row>97</xdr:row>
      <xdr:rowOff>40639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57166</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170421</xdr:rowOff>
    </xdr:from>
    <xdr:to>
      <xdr:col>10</xdr:col>
      <xdr:colOff>114300</xdr:colOff>
      <xdr:row>97</xdr:row>
      <xdr:rowOff>103809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29621"/>
          <a:ext cx="889000" cy="1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111734</xdr:rowOff>
    </xdr:from>
    <xdr:to>
      <xdr:col>10</xdr:col>
      <xdr:colOff>165100</xdr:colOff>
      <xdr:row>97</xdr:row>
      <xdr:rowOff>41884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58411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124904</xdr:rowOff>
    </xdr:from>
    <xdr:to>
      <xdr:col>6</xdr:col>
      <xdr:colOff>38100</xdr:colOff>
      <xdr:row>97</xdr:row>
      <xdr:rowOff>55054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8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46181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145148</xdr:rowOff>
    </xdr:from>
    <xdr:to>
      <xdr:col>24</xdr:col>
      <xdr:colOff>114300</xdr:colOff>
      <xdr:row>97</xdr:row>
      <xdr:rowOff>75298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123575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21158</xdr:rowOff>
    </xdr:from>
    <xdr:to>
      <xdr:col>20</xdr:col>
      <xdr:colOff>38100</xdr:colOff>
      <xdr:row>97</xdr:row>
      <xdr:rowOff>122758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5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113885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4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34176</xdr:rowOff>
    </xdr:from>
    <xdr:to>
      <xdr:col>15</xdr:col>
      <xdr:colOff>101600</xdr:colOff>
      <xdr:row>97</xdr:row>
      <xdr:rowOff>135776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126903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53009</xdr:rowOff>
    </xdr:from>
    <xdr:to>
      <xdr:col>10</xdr:col>
      <xdr:colOff>165100</xdr:colOff>
      <xdr:row>97</xdr:row>
      <xdr:rowOff>154609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145736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119621</xdr:rowOff>
    </xdr:from>
    <xdr:to>
      <xdr:col>6</xdr:col>
      <xdr:colOff>38100</xdr:colOff>
      <xdr:row>97</xdr:row>
      <xdr:rowOff>49771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66298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98270</xdr:rowOff>
    </xdr:from>
    <xdr:to>
      <xdr:col>55</xdr:col>
      <xdr:colOff>0</xdr:colOff>
      <xdr:row>38</xdr:row>
      <xdr:rowOff>55619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0470"/>
          <a:ext cx="838200" cy="30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55619</xdr:rowOff>
    </xdr:from>
    <xdr:to>
      <xdr:col>50</xdr:col>
      <xdr:colOff>114300</xdr:colOff>
      <xdr:row>38</xdr:row>
      <xdr:rowOff>65693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70719"/>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158040</xdr:rowOff>
    </xdr:from>
    <xdr:to>
      <xdr:col>50</xdr:col>
      <xdr:colOff>165100</xdr:colOff>
      <xdr:row>38</xdr:row>
      <xdr:rowOff>88190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50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104717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627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50923</xdr:rowOff>
    </xdr:from>
    <xdr:to>
      <xdr:col>45</xdr:col>
      <xdr:colOff>177800</xdr:colOff>
      <xdr:row>38</xdr:row>
      <xdr:rowOff>65693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66023"/>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167114</xdr:rowOff>
    </xdr:from>
    <xdr:to>
      <xdr:col>46</xdr:col>
      <xdr:colOff>38100</xdr:colOff>
      <xdr:row>38</xdr:row>
      <xdr:rowOff>97264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51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113790</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50923</xdr:rowOff>
    </xdr:from>
    <xdr:to>
      <xdr:col>41</xdr:col>
      <xdr:colOff>50800</xdr:colOff>
      <xdr:row>38</xdr:row>
      <xdr:rowOff>107382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66023"/>
          <a:ext cx="889000" cy="5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16068</xdr:rowOff>
    </xdr:from>
    <xdr:to>
      <xdr:col>41</xdr:col>
      <xdr:colOff>101600</xdr:colOff>
      <xdr:row>38</xdr:row>
      <xdr:rowOff>117668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3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108795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62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13203</xdr:rowOff>
    </xdr:from>
    <xdr:to>
      <xdr:col>36</xdr:col>
      <xdr:colOff>165100</xdr:colOff>
      <xdr:row>38</xdr:row>
      <xdr:rowOff>114803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131330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0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47470</xdr:rowOff>
    </xdr:from>
    <xdr:to>
      <xdr:col>55</xdr:col>
      <xdr:colOff>50800</xdr:colOff>
      <xdr:row>36</xdr:row>
      <xdr:rowOff>149070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70347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7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4819</xdr:rowOff>
    </xdr:from>
    <xdr:to>
      <xdr:col>50</xdr:col>
      <xdr:colOff>165100</xdr:colOff>
      <xdr:row>38</xdr:row>
      <xdr:rowOff>106419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97546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1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14893</xdr:rowOff>
    </xdr:from>
    <xdr:to>
      <xdr:col>46</xdr:col>
      <xdr:colOff>38100</xdr:colOff>
      <xdr:row>38</xdr:row>
      <xdr:rowOff>116493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2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107620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2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xdr:rowOff>
    </xdr:from>
    <xdr:to>
      <xdr:col>41</xdr:col>
      <xdr:colOff>101600</xdr:colOff>
      <xdr:row>38</xdr:row>
      <xdr:rowOff>101723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1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118250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56582</xdr:rowOff>
    </xdr:from>
    <xdr:to>
      <xdr:col>36</xdr:col>
      <xdr:colOff>165100</xdr:colOff>
      <xdr:row>38</xdr:row>
      <xdr:rowOff>158182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7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149309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6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74257</xdr:rowOff>
    </xdr:from>
    <xdr:to>
      <xdr:col>55</xdr:col>
      <xdr:colOff>0</xdr:colOff>
      <xdr:row>58</xdr:row>
      <xdr:rowOff>88850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18357"/>
          <a:ext cx="8382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74257</xdr:rowOff>
    </xdr:from>
    <xdr:to>
      <xdr:col>50</xdr:col>
      <xdr:colOff>114300</xdr:colOff>
      <xdr:row>58</xdr:row>
      <xdr:rowOff>99727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18357"/>
          <a:ext cx="8890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46155</xdr:rowOff>
    </xdr:from>
    <xdr:to>
      <xdr:col>50</xdr:col>
      <xdr:colOff>165100</xdr:colOff>
      <xdr:row>58</xdr:row>
      <xdr:rowOff>147755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9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138882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1008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67837</xdr:rowOff>
    </xdr:from>
    <xdr:to>
      <xdr:col>45</xdr:col>
      <xdr:colOff>177800</xdr:colOff>
      <xdr:row>58</xdr:row>
      <xdr:rowOff>99727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11937"/>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39407</xdr:rowOff>
    </xdr:from>
    <xdr:to>
      <xdr:col>46</xdr:col>
      <xdr:colOff>38100</xdr:colOff>
      <xdr:row>58</xdr:row>
      <xdr:rowOff>141007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157534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67837</xdr:rowOff>
    </xdr:from>
    <xdr:to>
      <xdr:col>41</xdr:col>
      <xdr:colOff>50800</xdr:colOff>
      <xdr:row>58</xdr:row>
      <xdr:rowOff>94248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11937"/>
          <a:ext cx="889000" cy="2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50956</xdr:rowOff>
    </xdr:from>
    <xdr:to>
      <xdr:col>41</xdr:col>
      <xdr:colOff>101600</xdr:colOff>
      <xdr:row>58</xdr:row>
      <xdr:rowOff>152556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143683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10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52825</xdr:rowOff>
    </xdr:from>
    <xdr:to>
      <xdr:col>36</xdr:col>
      <xdr:colOff>165100</xdr:colOff>
      <xdr:row>58</xdr:row>
      <xdr:rowOff>154425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145552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38050</xdr:rowOff>
    </xdr:from>
    <xdr:to>
      <xdr:col>55</xdr:col>
      <xdr:colOff>50800</xdr:colOff>
      <xdr:row>58</xdr:row>
      <xdr:rowOff>139650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23457</xdr:rowOff>
    </xdr:from>
    <xdr:to>
      <xdr:col>50</xdr:col>
      <xdr:colOff>165100</xdr:colOff>
      <xdr:row>58</xdr:row>
      <xdr:rowOff>125057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6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141584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48927</xdr:rowOff>
    </xdr:from>
    <xdr:to>
      <xdr:col>46</xdr:col>
      <xdr:colOff>38100</xdr:colOff>
      <xdr:row>58</xdr:row>
      <xdr:rowOff>150527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141654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17037</xdr:rowOff>
    </xdr:from>
    <xdr:to>
      <xdr:col>41</xdr:col>
      <xdr:colOff>101600</xdr:colOff>
      <xdr:row>58</xdr:row>
      <xdr:rowOff>118637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135164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43448</xdr:rowOff>
    </xdr:from>
    <xdr:to>
      <xdr:col>36</xdr:col>
      <xdr:colOff>165100</xdr:colOff>
      <xdr:row>58</xdr:row>
      <xdr:rowOff>145048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8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161575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7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12638</xdr:rowOff>
    </xdr:from>
    <xdr:to>
      <xdr:col>55</xdr:col>
      <xdr:colOff>0</xdr:colOff>
      <xdr:row>79</xdr:row>
      <xdr:rowOff>29887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57188"/>
          <a:ext cx="838200" cy="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18014</xdr:rowOff>
    </xdr:from>
    <xdr:to>
      <xdr:col>50</xdr:col>
      <xdr:colOff>114300</xdr:colOff>
      <xdr:row>79</xdr:row>
      <xdr:rowOff>29887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2564"/>
          <a:ext cx="889000" cy="1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125611</xdr:rowOff>
    </xdr:from>
    <xdr:to>
      <xdr:col>50</xdr:col>
      <xdr:colOff>165100</xdr:colOff>
      <xdr:row>79</xdr:row>
      <xdr:rowOff>55761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72288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140384</xdr:rowOff>
    </xdr:from>
    <xdr:to>
      <xdr:col>45</xdr:col>
      <xdr:colOff>177800</xdr:colOff>
      <xdr:row>79</xdr:row>
      <xdr:rowOff>18014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3484"/>
          <a:ext cx="889000" cy="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123715</xdr:rowOff>
    </xdr:from>
    <xdr:to>
      <xdr:col>46</xdr:col>
      <xdr:colOff>38100</xdr:colOff>
      <xdr:row>79</xdr:row>
      <xdr:rowOff>53865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70392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7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140384</xdr:rowOff>
    </xdr:from>
    <xdr:to>
      <xdr:col>41</xdr:col>
      <xdr:colOff>50800</xdr:colOff>
      <xdr:row>79</xdr:row>
      <xdr:rowOff>2687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13484"/>
          <a:ext cx="889000" cy="3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135531</xdr:rowOff>
    </xdr:from>
    <xdr:to>
      <xdr:col>41</xdr:col>
      <xdr:colOff>101600</xdr:colOff>
      <xdr:row>79</xdr:row>
      <xdr:rowOff>65681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50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56808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6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132883</xdr:rowOff>
    </xdr:from>
    <xdr:to>
      <xdr:col>36</xdr:col>
      <xdr:colOff>165100</xdr:colOff>
      <xdr:row>79</xdr:row>
      <xdr:rowOff>63033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5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54160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133288</xdr:rowOff>
    </xdr:from>
    <xdr:to>
      <xdr:col>55</xdr:col>
      <xdr:colOff>50800</xdr:colOff>
      <xdr:row>79</xdr:row>
      <xdr:rowOff>63438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150537</xdr:rowOff>
    </xdr:from>
    <xdr:to>
      <xdr:col>50</xdr:col>
      <xdr:colOff>165100</xdr:colOff>
      <xdr:row>79</xdr:row>
      <xdr:rowOff>80687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71814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6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138664</xdr:rowOff>
    </xdr:from>
    <xdr:to>
      <xdr:col>46</xdr:col>
      <xdr:colOff>38100</xdr:colOff>
      <xdr:row>79</xdr:row>
      <xdr:rowOff>68814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59941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36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89584</xdr:rowOff>
    </xdr:from>
    <xdr:to>
      <xdr:col>41</xdr:col>
      <xdr:colOff>101600</xdr:colOff>
      <xdr:row>79</xdr:row>
      <xdr:rowOff>19734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36261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2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123337</xdr:rowOff>
    </xdr:from>
    <xdr:to>
      <xdr:col>36</xdr:col>
      <xdr:colOff>165100</xdr:colOff>
      <xdr:row>79</xdr:row>
      <xdr:rowOff>53487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9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70014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27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53608</xdr:rowOff>
    </xdr:from>
    <xdr:to>
      <xdr:col>55</xdr:col>
      <xdr:colOff>0</xdr:colOff>
      <xdr:row>98</xdr:row>
      <xdr:rowOff>111286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55708"/>
          <a:ext cx="838200" cy="5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53739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85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53608</xdr:rowOff>
    </xdr:from>
    <xdr:to>
      <xdr:col>50</xdr:col>
      <xdr:colOff>114300</xdr:colOff>
      <xdr:row>98</xdr:row>
      <xdr:rowOff>137054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55708"/>
          <a:ext cx="8890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99702</xdr:rowOff>
    </xdr:from>
    <xdr:to>
      <xdr:col>50</xdr:col>
      <xdr:colOff>165100</xdr:colOff>
      <xdr:row>99</xdr:row>
      <xdr:rowOff>29852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90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20979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99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126118</xdr:rowOff>
    </xdr:from>
    <xdr:to>
      <xdr:col>45</xdr:col>
      <xdr:colOff>177800</xdr:colOff>
      <xdr:row>98</xdr:row>
      <xdr:rowOff>137054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28218"/>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84141</xdr:rowOff>
    </xdr:from>
    <xdr:to>
      <xdr:col>46</xdr:col>
      <xdr:colOff>38100</xdr:colOff>
      <xdr:row>99</xdr:row>
      <xdr:rowOff>14291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30818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126118</xdr:rowOff>
    </xdr:from>
    <xdr:to>
      <xdr:col>41</xdr:col>
      <xdr:colOff>50800</xdr:colOff>
      <xdr:row>98</xdr:row>
      <xdr:rowOff>155609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28218"/>
          <a:ext cx="889000" cy="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103121</xdr:rowOff>
    </xdr:from>
    <xdr:to>
      <xdr:col>41</xdr:col>
      <xdr:colOff>101600</xdr:colOff>
      <xdr:row>99</xdr:row>
      <xdr:rowOff>33271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90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24398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9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109158</xdr:rowOff>
    </xdr:from>
    <xdr:to>
      <xdr:col>36</xdr:col>
      <xdr:colOff>165100</xdr:colOff>
      <xdr:row>99</xdr:row>
      <xdr:rowOff>39308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91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30435</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700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60486</xdr:rowOff>
    </xdr:from>
    <xdr:to>
      <xdr:col>55</xdr:col>
      <xdr:colOff>50800</xdr:colOff>
      <xdr:row>98</xdr:row>
      <xdr:rowOff>162086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19863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2808</xdr:rowOff>
    </xdr:from>
    <xdr:to>
      <xdr:col>50</xdr:col>
      <xdr:colOff>165100</xdr:colOff>
      <xdr:row>98</xdr:row>
      <xdr:rowOff>104408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0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120935</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86254</xdr:rowOff>
    </xdr:from>
    <xdr:to>
      <xdr:col>46</xdr:col>
      <xdr:colOff>38100</xdr:colOff>
      <xdr:row>99</xdr:row>
      <xdr:rowOff>16404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7531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75318</xdr:rowOff>
    </xdr:from>
    <xdr:to>
      <xdr:col>41</xdr:col>
      <xdr:colOff>101600</xdr:colOff>
      <xdr:row>99</xdr:row>
      <xdr:rowOff>5468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21995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5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104809</xdr:rowOff>
    </xdr:from>
    <xdr:to>
      <xdr:col>36</xdr:col>
      <xdr:colOff>165100</xdr:colOff>
      <xdr:row>99</xdr:row>
      <xdr:rowOff>34959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51486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6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165349</xdr:rowOff>
    </xdr:from>
    <xdr:to>
      <xdr:col>85</xdr:col>
      <xdr:colOff>127000</xdr:colOff>
      <xdr:row>39</xdr:row>
      <xdr:rowOff>20767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80449"/>
          <a:ext cx="8382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104120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9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169060</xdr:rowOff>
    </xdr:from>
    <xdr:to>
      <xdr:col>81</xdr:col>
      <xdr:colOff>50800</xdr:colOff>
      <xdr:row>39</xdr:row>
      <xdr:rowOff>20767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84160"/>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113574</xdr:rowOff>
    </xdr:from>
    <xdr:to>
      <xdr:col>81</xdr:col>
      <xdr:colOff>101600</xdr:colOff>
      <xdr:row>39</xdr:row>
      <xdr:rowOff>43724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60251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169060</xdr:rowOff>
    </xdr:from>
    <xdr:to>
      <xdr:col>76</xdr:col>
      <xdr:colOff>114300</xdr:colOff>
      <xdr:row>39</xdr:row>
      <xdr:rowOff>26132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4160"/>
          <a:ext cx="889000" cy="2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129850</xdr:rowOff>
    </xdr:from>
    <xdr:to>
      <xdr:col>76</xdr:col>
      <xdr:colOff>165100</xdr:colOff>
      <xdr:row>39</xdr:row>
      <xdr:rowOff>60000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51127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26132</xdr:rowOff>
    </xdr:from>
    <xdr:to>
      <xdr:col>71</xdr:col>
      <xdr:colOff>177800</xdr:colOff>
      <xdr:row>39</xdr:row>
      <xdr:rowOff>30856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12682"/>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146751</xdr:rowOff>
    </xdr:from>
    <xdr:to>
      <xdr:col>72</xdr:col>
      <xdr:colOff>38100</xdr:colOff>
      <xdr:row>39</xdr:row>
      <xdr:rowOff>76901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93428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3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143303</xdr:rowOff>
    </xdr:from>
    <xdr:to>
      <xdr:col>67</xdr:col>
      <xdr:colOff>101600</xdr:colOff>
      <xdr:row>39</xdr:row>
      <xdr:rowOff>73453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8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89980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114549</xdr:rowOff>
    </xdr:from>
    <xdr:to>
      <xdr:col>85</xdr:col>
      <xdr:colOff>177800</xdr:colOff>
      <xdr:row>39</xdr:row>
      <xdr:rowOff>44699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73926</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141417</xdr:rowOff>
    </xdr:from>
    <xdr:to>
      <xdr:col>81</xdr:col>
      <xdr:colOff>101600</xdr:colOff>
      <xdr:row>39</xdr:row>
      <xdr:rowOff>71567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5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62694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4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118260</xdr:rowOff>
    </xdr:from>
    <xdr:to>
      <xdr:col>76</xdr:col>
      <xdr:colOff>165100</xdr:colOff>
      <xdr:row>39</xdr:row>
      <xdr:rowOff>48410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64937</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146782</xdr:rowOff>
    </xdr:from>
    <xdr:to>
      <xdr:col>72</xdr:col>
      <xdr:colOff>38100</xdr:colOff>
      <xdr:row>39</xdr:row>
      <xdr:rowOff>76932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5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151506</xdr:rowOff>
    </xdr:from>
    <xdr:to>
      <xdr:col>67</xdr:col>
      <xdr:colOff>101600</xdr:colOff>
      <xdr:row>39</xdr:row>
      <xdr:rowOff>81656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72783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130453</xdr:rowOff>
    </xdr:from>
    <xdr:to>
      <xdr:col>85</xdr:col>
      <xdr:colOff>127000</xdr:colOff>
      <xdr:row>71</xdr:row>
      <xdr:rowOff>133854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2303403"/>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27111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885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99552</xdr:rowOff>
    </xdr:from>
    <xdr:to>
      <xdr:col>81</xdr:col>
      <xdr:colOff>50800</xdr:colOff>
      <xdr:row>71</xdr:row>
      <xdr:rowOff>133854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2272502"/>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145187</xdr:rowOff>
    </xdr:from>
    <xdr:to>
      <xdr:col>81</xdr:col>
      <xdr:colOff>101600</xdr:colOff>
      <xdr:row>76</xdr:row>
      <xdr:rowOff>75338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039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66463</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9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90677</xdr:rowOff>
    </xdr:from>
    <xdr:to>
      <xdr:col>76</xdr:col>
      <xdr:colOff>114300</xdr:colOff>
      <xdr:row>71</xdr:row>
      <xdr:rowOff>99552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2263627"/>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166115</xdr:rowOff>
    </xdr:from>
    <xdr:to>
      <xdr:col>76</xdr:col>
      <xdr:colOff>165100</xdr:colOff>
      <xdr:row>76</xdr:row>
      <xdr:rowOff>96265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0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87392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311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5112</xdr:rowOff>
    </xdr:from>
    <xdr:to>
      <xdr:col>71</xdr:col>
      <xdr:colOff>177800</xdr:colOff>
      <xdr:row>71</xdr:row>
      <xdr:rowOff>90677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2178062"/>
          <a:ext cx="889000" cy="8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156721</xdr:rowOff>
    </xdr:from>
    <xdr:to>
      <xdr:col>72</xdr:col>
      <xdr:colOff>38100</xdr:colOff>
      <xdr:row>76</xdr:row>
      <xdr:rowOff>86871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01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77998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1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142718</xdr:rowOff>
    </xdr:from>
    <xdr:to>
      <xdr:col>67</xdr:col>
      <xdr:colOff>101600</xdr:colOff>
      <xdr:row>76</xdr:row>
      <xdr:rowOff>72868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00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63995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09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79653</xdr:rowOff>
    </xdr:from>
    <xdr:to>
      <xdr:col>85</xdr:col>
      <xdr:colOff>177800</xdr:colOff>
      <xdr:row>72</xdr:row>
      <xdr:rowOff>9803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225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102530</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10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83054</xdr:rowOff>
    </xdr:from>
    <xdr:to>
      <xdr:col>81</xdr:col>
      <xdr:colOff>101600</xdr:colOff>
      <xdr:row>72</xdr:row>
      <xdr:rowOff>13204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225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29731</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5" y="1203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48752</xdr:rowOff>
    </xdr:from>
    <xdr:to>
      <xdr:col>76</xdr:col>
      <xdr:colOff>165100</xdr:colOff>
      <xdr:row>71</xdr:row>
      <xdr:rowOff>150352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22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166879</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5" y="1199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39877</xdr:rowOff>
    </xdr:from>
    <xdr:to>
      <xdr:col>72</xdr:col>
      <xdr:colOff>38100</xdr:colOff>
      <xdr:row>71</xdr:row>
      <xdr:rowOff>141477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22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158004</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198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125762</xdr:rowOff>
    </xdr:from>
    <xdr:to>
      <xdr:col>67</xdr:col>
      <xdr:colOff>101600</xdr:colOff>
      <xdr:row>71</xdr:row>
      <xdr:rowOff>55912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21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72439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190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71273</xdr:rowOff>
    </xdr:from>
    <xdr:to>
      <xdr:col>85</xdr:col>
      <xdr:colOff>127000</xdr:colOff>
      <xdr:row>99</xdr:row>
      <xdr:rowOff>27480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73373"/>
          <a:ext cx="838200" cy="12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71273</xdr:rowOff>
    </xdr:from>
    <xdr:to>
      <xdr:col>81</xdr:col>
      <xdr:colOff>50800</xdr:colOff>
      <xdr:row>98</xdr:row>
      <xdr:rowOff>96214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73373"/>
          <a:ext cx="889000" cy="2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130208</xdr:rowOff>
    </xdr:from>
    <xdr:to>
      <xdr:col>81</xdr:col>
      <xdr:colOff>101600</xdr:colOff>
      <xdr:row>99</xdr:row>
      <xdr:rowOff>60358</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3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51485</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702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96214</xdr:rowOff>
    </xdr:from>
    <xdr:to>
      <xdr:col>76</xdr:col>
      <xdr:colOff>114300</xdr:colOff>
      <xdr:row>99</xdr:row>
      <xdr:rowOff>24450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98314"/>
          <a:ext cx="889000" cy="9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136661</xdr:rowOff>
    </xdr:from>
    <xdr:to>
      <xdr:col>76</xdr:col>
      <xdr:colOff>165100</xdr:colOff>
      <xdr:row>99</xdr:row>
      <xdr:rowOff>66811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38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57938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703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119459</xdr:rowOff>
    </xdr:from>
    <xdr:to>
      <xdr:col>71</xdr:col>
      <xdr:colOff>177800</xdr:colOff>
      <xdr:row>99</xdr:row>
      <xdr:rowOff>24450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1559"/>
          <a:ext cx="889000" cy="7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140551</xdr:rowOff>
    </xdr:from>
    <xdr:to>
      <xdr:col>72</xdr:col>
      <xdr:colOff>38100</xdr:colOff>
      <xdr:row>99</xdr:row>
      <xdr:rowOff>70701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4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87228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1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144067</xdr:rowOff>
    </xdr:from>
    <xdr:to>
      <xdr:col>67</xdr:col>
      <xdr:colOff>101600</xdr:colOff>
      <xdr:row>99</xdr:row>
      <xdr:rowOff>74217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4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65344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70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148130</xdr:rowOff>
    </xdr:from>
    <xdr:to>
      <xdr:col>85</xdr:col>
      <xdr:colOff>177800</xdr:colOff>
      <xdr:row>99</xdr:row>
      <xdr:rowOff>78280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63057</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20473</xdr:rowOff>
    </xdr:from>
    <xdr:to>
      <xdr:col>81</xdr:col>
      <xdr:colOff>101600</xdr:colOff>
      <xdr:row>98</xdr:row>
      <xdr:rowOff>122073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138600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59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45414</xdr:rowOff>
    </xdr:from>
    <xdr:to>
      <xdr:col>76</xdr:col>
      <xdr:colOff>165100</xdr:colOff>
      <xdr:row>98</xdr:row>
      <xdr:rowOff>147014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163541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62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145100</xdr:rowOff>
    </xdr:from>
    <xdr:to>
      <xdr:col>72</xdr:col>
      <xdr:colOff>38100</xdr:colOff>
      <xdr:row>99</xdr:row>
      <xdr:rowOff>75250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66377</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68659</xdr:rowOff>
    </xdr:from>
    <xdr:to>
      <xdr:col>67</xdr:col>
      <xdr:colOff>101600</xdr:colOff>
      <xdr:row>98</xdr:row>
      <xdr:rowOff>170259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15336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6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111858</xdr:rowOff>
    </xdr:from>
    <xdr:to>
      <xdr:col>112</xdr:col>
      <xdr:colOff>38100</xdr:colOff>
      <xdr:row>39</xdr:row>
      <xdr:rowOff>42008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2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58535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0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127290</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42390"/>
          <a:ext cx="8890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140825</xdr:rowOff>
    </xdr:from>
    <xdr:to>
      <xdr:col>107</xdr:col>
      <xdr:colOff>101600</xdr:colOff>
      <xdr:row>39</xdr:row>
      <xdr:rowOff>70975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87502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127290</xdr:rowOff>
    </xdr:from>
    <xdr:to>
      <xdr:col>102</xdr:col>
      <xdr:colOff>114300</xdr:colOff>
      <xdr:row>39</xdr:row>
      <xdr:rowOff>98323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42390"/>
          <a:ext cx="889000" cy="14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148368</xdr:rowOff>
    </xdr:from>
    <xdr:to>
      <xdr:col>102</xdr:col>
      <xdr:colOff>165100</xdr:colOff>
      <xdr:row>39</xdr:row>
      <xdr:rowOff>78518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69645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129003</xdr:rowOff>
    </xdr:from>
    <xdr:to>
      <xdr:col>98</xdr:col>
      <xdr:colOff>38100</xdr:colOff>
      <xdr:row>39</xdr:row>
      <xdr:rowOff>59153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4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75680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1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76490</xdr:rowOff>
    </xdr:from>
    <xdr:to>
      <xdr:col>102</xdr:col>
      <xdr:colOff>165100</xdr:colOff>
      <xdr:row>39</xdr:row>
      <xdr:rowOff>6640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23167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6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47523</xdr:rowOff>
    </xdr:from>
    <xdr:to>
      <xdr:col>98</xdr:col>
      <xdr:colOff>38100</xdr:colOff>
      <xdr:row>39</xdr:row>
      <xdr:rowOff>149123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140250</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148971</xdr:rowOff>
    </xdr:from>
    <xdr:to>
      <xdr:col>116</xdr:col>
      <xdr:colOff>63500</xdr:colOff>
      <xdr:row>58</xdr:row>
      <xdr:rowOff>151409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9307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102671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10046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115088</xdr:rowOff>
    </xdr:from>
    <xdr:to>
      <xdr:col>111</xdr:col>
      <xdr:colOff>177800</xdr:colOff>
      <xdr:row>58</xdr:row>
      <xdr:rowOff>151409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59188"/>
          <a:ext cx="889000" cy="3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104242</xdr:rowOff>
    </xdr:from>
    <xdr:to>
      <xdr:col>112</xdr:col>
      <xdr:colOff>38100</xdr:colOff>
      <xdr:row>59</xdr:row>
      <xdr:rowOff>34392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25519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1014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115088</xdr:rowOff>
    </xdr:from>
    <xdr:to>
      <xdr:col>107</xdr:col>
      <xdr:colOff>50800</xdr:colOff>
      <xdr:row>58</xdr:row>
      <xdr:rowOff>154775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59188"/>
          <a:ext cx="889000" cy="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106566</xdr:rowOff>
    </xdr:from>
    <xdr:to>
      <xdr:col>107</xdr:col>
      <xdr:colOff>101600</xdr:colOff>
      <xdr:row>59</xdr:row>
      <xdr:rowOff>36716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27843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1014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154775</xdr:rowOff>
    </xdr:from>
    <xdr:to>
      <xdr:col>102</xdr:col>
      <xdr:colOff>114300</xdr:colOff>
      <xdr:row>58</xdr:row>
      <xdr:rowOff>156642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98875"/>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96076</xdr:rowOff>
    </xdr:from>
    <xdr:to>
      <xdr:col>102</xdr:col>
      <xdr:colOff>165100</xdr:colOff>
      <xdr:row>59</xdr:row>
      <xdr:rowOff>26226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42753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1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89268</xdr:rowOff>
    </xdr:from>
    <xdr:to>
      <xdr:col>98</xdr:col>
      <xdr:colOff>38100</xdr:colOff>
      <xdr:row>59</xdr:row>
      <xdr:rowOff>19418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35945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0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98171</xdr:rowOff>
    </xdr:from>
    <xdr:to>
      <xdr:col>116</xdr:col>
      <xdr:colOff>114300</xdr:colOff>
      <xdr:row>59</xdr:row>
      <xdr:rowOff>28321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57548</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100609</xdr:rowOff>
    </xdr:from>
    <xdr:to>
      <xdr:col>112</xdr:col>
      <xdr:colOff>38100</xdr:colOff>
      <xdr:row>59</xdr:row>
      <xdr:rowOff>30759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47286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64288</xdr:rowOff>
    </xdr:from>
    <xdr:to>
      <xdr:col>107</xdr:col>
      <xdr:colOff>101600</xdr:colOff>
      <xdr:row>58</xdr:row>
      <xdr:rowOff>165888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0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10965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7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103975</xdr:rowOff>
    </xdr:from>
    <xdr:to>
      <xdr:col>102</xdr:col>
      <xdr:colOff>165100</xdr:colOff>
      <xdr:row>59</xdr:row>
      <xdr:rowOff>34125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4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25252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1014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105842</xdr:rowOff>
    </xdr:from>
    <xdr:to>
      <xdr:col>98</xdr:col>
      <xdr:colOff>38100</xdr:colOff>
      <xdr:row>59</xdr:row>
      <xdr:rowOff>35992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27119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4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170082</xdr:rowOff>
    </xdr:from>
    <xdr:to>
      <xdr:col>116</xdr:col>
      <xdr:colOff>63500</xdr:colOff>
      <xdr:row>73</xdr:row>
      <xdr:rowOff>68094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2171582"/>
          <a:ext cx="838200" cy="4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100213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1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170082</xdr:rowOff>
    </xdr:from>
    <xdr:to>
      <xdr:col>111</xdr:col>
      <xdr:colOff>177800</xdr:colOff>
      <xdr:row>71</xdr:row>
      <xdr:rowOff>80122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171582"/>
          <a:ext cx="889000" cy="8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34852</xdr:rowOff>
    </xdr:from>
    <xdr:to>
      <xdr:col>112</xdr:col>
      <xdr:colOff>38100</xdr:colOff>
      <xdr:row>77</xdr:row>
      <xdr:rowOff>136452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127579</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32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80122</xdr:rowOff>
    </xdr:from>
    <xdr:to>
      <xdr:col>107</xdr:col>
      <xdr:colOff>50800</xdr:colOff>
      <xdr:row>71</xdr:row>
      <xdr:rowOff>118516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253072"/>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36495</xdr:rowOff>
    </xdr:from>
    <xdr:to>
      <xdr:col>107</xdr:col>
      <xdr:colOff>101600</xdr:colOff>
      <xdr:row>77</xdr:row>
      <xdr:rowOff>138095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129222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118516</xdr:rowOff>
    </xdr:from>
    <xdr:to>
      <xdr:col>102</xdr:col>
      <xdr:colOff>114300</xdr:colOff>
      <xdr:row>72</xdr:row>
      <xdr:rowOff>109459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291466"/>
          <a:ext cx="889000" cy="16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49439</xdr:rowOff>
    </xdr:from>
    <xdr:to>
      <xdr:col>102</xdr:col>
      <xdr:colOff>165100</xdr:colOff>
      <xdr:row>77</xdr:row>
      <xdr:rowOff>151039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142166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34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38543</xdr:rowOff>
    </xdr:from>
    <xdr:to>
      <xdr:col>98</xdr:col>
      <xdr:colOff>38100</xdr:colOff>
      <xdr:row>77</xdr:row>
      <xdr:rowOff>140143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131270</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33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17294</xdr:rowOff>
    </xdr:from>
    <xdr:to>
      <xdr:col>116</xdr:col>
      <xdr:colOff>114300</xdr:colOff>
      <xdr:row>73</xdr:row>
      <xdr:rowOff>118894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53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40171</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38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119282</xdr:rowOff>
    </xdr:from>
    <xdr:to>
      <xdr:col>112</xdr:col>
      <xdr:colOff>38100</xdr:colOff>
      <xdr:row>71</xdr:row>
      <xdr:rowOff>49432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1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65959</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18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29322</xdr:rowOff>
    </xdr:from>
    <xdr:to>
      <xdr:col>107</xdr:col>
      <xdr:colOff>101600</xdr:colOff>
      <xdr:row>71</xdr:row>
      <xdr:rowOff>130922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2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147449</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34795" y="1197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67716</xdr:rowOff>
    </xdr:from>
    <xdr:to>
      <xdr:col>102</xdr:col>
      <xdr:colOff>165100</xdr:colOff>
      <xdr:row>71</xdr:row>
      <xdr:rowOff>169316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2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14393</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201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58659</xdr:rowOff>
    </xdr:from>
    <xdr:to>
      <xdr:col>98</xdr:col>
      <xdr:colOff>38100</xdr:colOff>
      <xdr:row>72</xdr:row>
      <xdr:rowOff>160259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40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5336</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56795" y="1217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２７８，２７６円となり、昨年度と比較すると１５８，０５７円の増となった。主な構成項目である人件費は、住民一人当たり２３７，４９０円となっており、類似団体平均値の約１．８倍の数値である。阿賀町集中改革プランにより、職員数は平成１７年度の合併当初から減少したが、合併以前の採用数が類似団体平均と比較して多いことから、人口に対する人件費の割合が高くなっている。その他にも物件費、維持補修費及び公債費、繰出金において類似団体平均を大幅に超える数値となっている。これは、一人当たりの財政支出が人口密度、高齢化率等との相関が高いため、当町においては広大な面積等地理的条件や厳しい気候条件に加えて、急激な人口減少により人口１人当たりの決算額の増加要因となっている。 今後は道路や上下水道など広域的なインフラの長寿命化による維持補修費の抑制や遊休施設の有効活用等による普通建設事業費の更なる削減により、数値の健全化に努める。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新潟県阿賀町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10,365
10,327
952.89
13,786,645
13,249,339
398,277
7,924,513
14,395,679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99.2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744</xdr:rowOff>
    </xdr:from>
    <xdr:to>
      <xdr:col>24</xdr:col>
      <xdr:colOff>63500</xdr:colOff>
      <xdr:row>38</xdr:row>
      <xdr:rowOff>6622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15844"/>
          <a:ext cx="8382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744</xdr:rowOff>
    </xdr:from>
    <xdr:to>
      <xdr:col>19</xdr:col>
      <xdr:colOff>177800</xdr:colOff>
      <xdr:row>38</xdr:row>
      <xdr:rowOff>66711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5844"/>
          <a:ext cx="889000" cy="6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79103</xdr:rowOff>
    </xdr:from>
    <xdr:to>
      <xdr:col>20</xdr:col>
      <xdr:colOff>38100</xdr:colOff>
      <xdr:row>39</xdr:row>
      <xdr:rowOff>9253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59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380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68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36667</xdr:rowOff>
    </xdr:from>
    <xdr:to>
      <xdr:col>15</xdr:col>
      <xdr:colOff>50800</xdr:colOff>
      <xdr:row>38</xdr:row>
      <xdr:rowOff>66711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51767"/>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105882</xdr:rowOff>
    </xdr:from>
    <xdr:to>
      <xdr:col>15</xdr:col>
      <xdr:colOff>101600</xdr:colOff>
      <xdr:row>39</xdr:row>
      <xdr:rowOff>36032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27159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1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142639</xdr:rowOff>
    </xdr:from>
    <xdr:to>
      <xdr:col>10</xdr:col>
      <xdr:colOff>114300</xdr:colOff>
      <xdr:row>38</xdr:row>
      <xdr:rowOff>36667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86289"/>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120904</xdr:rowOff>
    </xdr:from>
    <xdr:to>
      <xdr:col>10</xdr:col>
      <xdr:colOff>165100</xdr:colOff>
      <xdr:row>39</xdr:row>
      <xdr:rowOff>51054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42181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117639</xdr:rowOff>
    </xdr:from>
    <xdr:to>
      <xdr:col>6</xdr:col>
      <xdr:colOff>38100</xdr:colOff>
      <xdr:row>39</xdr:row>
      <xdr:rowOff>47789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63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38916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72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127272</xdr:rowOff>
    </xdr:from>
    <xdr:to>
      <xdr:col>24</xdr:col>
      <xdr:colOff>114300</xdr:colOff>
      <xdr:row>38</xdr:row>
      <xdr:rowOff>57422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105699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121394</xdr:rowOff>
    </xdr:from>
    <xdr:to>
      <xdr:col>20</xdr:col>
      <xdr:colOff>38100</xdr:colOff>
      <xdr:row>38</xdr:row>
      <xdr:rowOff>51544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68071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15911</xdr:rowOff>
    </xdr:from>
    <xdr:to>
      <xdr:col>15</xdr:col>
      <xdr:colOff>101600</xdr:colOff>
      <xdr:row>38</xdr:row>
      <xdr:rowOff>117511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134038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157317</xdr:rowOff>
    </xdr:from>
    <xdr:to>
      <xdr:col>10</xdr:col>
      <xdr:colOff>165100</xdr:colOff>
      <xdr:row>38</xdr:row>
      <xdr:rowOff>87467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0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103994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7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91839</xdr:rowOff>
    </xdr:from>
    <xdr:to>
      <xdr:col>6</xdr:col>
      <xdr:colOff>38100</xdr:colOff>
      <xdr:row>38</xdr:row>
      <xdr:rowOff>21989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38516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1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147772</xdr:rowOff>
    </xdr:from>
    <xdr:to>
      <xdr:col>24</xdr:col>
      <xdr:colOff>63500</xdr:colOff>
      <xdr:row>58</xdr:row>
      <xdr:rowOff>47141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920422"/>
          <a:ext cx="838200" cy="7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83717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56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47141</xdr:rowOff>
    </xdr:from>
    <xdr:to>
      <xdr:col>19</xdr:col>
      <xdr:colOff>177800</xdr:colOff>
      <xdr:row>58</xdr:row>
      <xdr:rowOff>67849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91241"/>
          <a:ext cx="8890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98653</xdr:rowOff>
    </xdr:from>
    <xdr:to>
      <xdr:col>20</xdr:col>
      <xdr:colOff>38100</xdr:colOff>
      <xdr:row>59</xdr:row>
      <xdr:rowOff>28803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4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19930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1013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36432</xdr:rowOff>
    </xdr:from>
    <xdr:to>
      <xdr:col>15</xdr:col>
      <xdr:colOff>50800</xdr:colOff>
      <xdr:row>58</xdr:row>
      <xdr:rowOff>67849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80532"/>
          <a:ext cx="889000" cy="3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103142</xdr:rowOff>
    </xdr:from>
    <xdr:to>
      <xdr:col>15</xdr:col>
      <xdr:colOff>101600</xdr:colOff>
      <xdr:row>59</xdr:row>
      <xdr:rowOff>33292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24419</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1013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36432</xdr:rowOff>
    </xdr:from>
    <xdr:to>
      <xdr:col>10</xdr:col>
      <xdr:colOff>114300</xdr:colOff>
      <xdr:row>58</xdr:row>
      <xdr:rowOff>85207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80532"/>
          <a:ext cx="889000" cy="4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115219</xdr:rowOff>
    </xdr:from>
    <xdr:to>
      <xdr:col>10</xdr:col>
      <xdr:colOff>165100</xdr:colOff>
      <xdr:row>59</xdr:row>
      <xdr:rowOff>45369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5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36496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15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116773</xdr:rowOff>
    </xdr:from>
    <xdr:to>
      <xdr:col>6</xdr:col>
      <xdr:colOff>38100</xdr:colOff>
      <xdr:row>59</xdr:row>
      <xdr:rowOff>46923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38050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1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96972</xdr:rowOff>
    </xdr:from>
    <xdr:to>
      <xdr:col>24</xdr:col>
      <xdr:colOff>114300</xdr:colOff>
      <xdr:row>58</xdr:row>
      <xdr:rowOff>27122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56349</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167791</xdr:rowOff>
    </xdr:from>
    <xdr:to>
      <xdr:col>20</xdr:col>
      <xdr:colOff>38100</xdr:colOff>
      <xdr:row>58</xdr:row>
      <xdr:rowOff>97941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4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114468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71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17049</xdr:rowOff>
    </xdr:from>
    <xdr:to>
      <xdr:col>15</xdr:col>
      <xdr:colOff>101600</xdr:colOff>
      <xdr:row>58</xdr:row>
      <xdr:rowOff>118649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135176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73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157082</xdr:rowOff>
    </xdr:from>
    <xdr:to>
      <xdr:col>10</xdr:col>
      <xdr:colOff>165100</xdr:colOff>
      <xdr:row>58</xdr:row>
      <xdr:rowOff>87232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2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103759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70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34407</xdr:rowOff>
    </xdr:from>
    <xdr:to>
      <xdr:col>6</xdr:col>
      <xdr:colOff>38100</xdr:colOff>
      <xdr:row>58</xdr:row>
      <xdr:rowOff>136007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152534</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75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168744</xdr:rowOff>
    </xdr:from>
    <xdr:to>
      <xdr:col>24</xdr:col>
      <xdr:colOff>63500</xdr:colOff>
      <xdr:row>75</xdr:row>
      <xdr:rowOff>67051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56044"/>
          <a:ext cx="838200" cy="6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80677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39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67051</xdr:rowOff>
    </xdr:from>
    <xdr:to>
      <xdr:col>19</xdr:col>
      <xdr:colOff>177800</xdr:colOff>
      <xdr:row>75</xdr:row>
      <xdr:rowOff>89562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5801"/>
          <a:ext cx="889000" cy="2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29029</xdr:rowOff>
    </xdr:from>
    <xdr:to>
      <xdr:col>20</xdr:col>
      <xdr:colOff>38100</xdr:colOff>
      <xdr:row>76</xdr:row>
      <xdr:rowOff>130629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121756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5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59182</xdr:rowOff>
    </xdr:from>
    <xdr:to>
      <xdr:col>15</xdr:col>
      <xdr:colOff>50800</xdr:colOff>
      <xdr:row>75</xdr:row>
      <xdr:rowOff>89562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917932"/>
          <a:ext cx="889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54919</xdr:rowOff>
    </xdr:from>
    <xdr:to>
      <xdr:col>15</xdr:col>
      <xdr:colOff>101600</xdr:colOff>
      <xdr:row>76</xdr:row>
      <xdr:rowOff>156519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147646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59182</xdr:rowOff>
    </xdr:from>
    <xdr:to>
      <xdr:col>10</xdr:col>
      <xdr:colOff>114300</xdr:colOff>
      <xdr:row>75</xdr:row>
      <xdr:rowOff>97558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17932"/>
          <a:ext cx="889000" cy="3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49729</xdr:rowOff>
    </xdr:from>
    <xdr:to>
      <xdr:col>10</xdr:col>
      <xdr:colOff>165100</xdr:colOff>
      <xdr:row>76</xdr:row>
      <xdr:rowOff>151329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142456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63086</xdr:rowOff>
    </xdr:from>
    <xdr:to>
      <xdr:col>6</xdr:col>
      <xdr:colOff>38100</xdr:colOff>
      <xdr:row>76</xdr:row>
      <xdr:rowOff>164686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155813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117944</xdr:rowOff>
    </xdr:from>
    <xdr:to>
      <xdr:col>24</xdr:col>
      <xdr:colOff>114300</xdr:colOff>
      <xdr:row>75</xdr:row>
      <xdr:rowOff>48094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140821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16251</xdr:rowOff>
    </xdr:from>
    <xdr:to>
      <xdr:col>20</xdr:col>
      <xdr:colOff>38100</xdr:colOff>
      <xdr:row>75</xdr:row>
      <xdr:rowOff>117851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134378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5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38762</xdr:rowOff>
    </xdr:from>
    <xdr:to>
      <xdr:col>15</xdr:col>
      <xdr:colOff>101600</xdr:colOff>
      <xdr:row>75</xdr:row>
      <xdr:rowOff>140362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156889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7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8382</xdr:rowOff>
    </xdr:from>
    <xdr:to>
      <xdr:col>10</xdr:col>
      <xdr:colOff>165100</xdr:colOff>
      <xdr:row>75</xdr:row>
      <xdr:rowOff>109982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126509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4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46758</xdr:rowOff>
    </xdr:from>
    <xdr:to>
      <xdr:col>6</xdr:col>
      <xdr:colOff>38100</xdr:colOff>
      <xdr:row>75</xdr:row>
      <xdr:rowOff>148357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05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164885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68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107136</xdr:rowOff>
    </xdr:from>
    <xdr:to>
      <xdr:col>24</xdr:col>
      <xdr:colOff>63500</xdr:colOff>
      <xdr:row>94</xdr:row>
      <xdr:rowOff>11095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051986"/>
          <a:ext cx="838200" cy="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73854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11095</xdr:rowOff>
    </xdr:from>
    <xdr:to>
      <xdr:col>19</xdr:col>
      <xdr:colOff>177800</xdr:colOff>
      <xdr:row>94</xdr:row>
      <xdr:rowOff>46717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127395"/>
          <a:ext cx="889000" cy="3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36590</xdr:rowOff>
    </xdr:from>
    <xdr:to>
      <xdr:col>20</xdr:col>
      <xdr:colOff>38100</xdr:colOff>
      <xdr:row>96</xdr:row>
      <xdr:rowOff>138190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129317</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46717</xdr:rowOff>
    </xdr:from>
    <xdr:to>
      <xdr:col>15</xdr:col>
      <xdr:colOff>50800</xdr:colOff>
      <xdr:row>94</xdr:row>
      <xdr:rowOff>78629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163017"/>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49952</xdr:rowOff>
    </xdr:from>
    <xdr:to>
      <xdr:col>15</xdr:col>
      <xdr:colOff>101600</xdr:colOff>
      <xdr:row>96</xdr:row>
      <xdr:rowOff>151552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0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142679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0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78629</xdr:rowOff>
    </xdr:from>
    <xdr:to>
      <xdr:col>10</xdr:col>
      <xdr:colOff>114300</xdr:colOff>
      <xdr:row>94</xdr:row>
      <xdr:rowOff>117909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194929"/>
          <a:ext cx="889000" cy="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51043</xdr:rowOff>
    </xdr:from>
    <xdr:to>
      <xdr:col>10</xdr:col>
      <xdr:colOff>165100</xdr:colOff>
      <xdr:row>96</xdr:row>
      <xdr:rowOff>152643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1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143770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45661</xdr:rowOff>
    </xdr:from>
    <xdr:to>
      <xdr:col>6</xdr:col>
      <xdr:colOff>38100</xdr:colOff>
      <xdr:row>96</xdr:row>
      <xdr:rowOff>147261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0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138388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5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56336</xdr:rowOff>
    </xdr:from>
    <xdr:to>
      <xdr:col>24</xdr:col>
      <xdr:colOff>114300</xdr:colOff>
      <xdr:row>93</xdr:row>
      <xdr:rowOff>157936</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0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79213</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585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131745</xdr:rowOff>
    </xdr:from>
    <xdr:to>
      <xdr:col>20</xdr:col>
      <xdr:colOff>38100</xdr:colOff>
      <xdr:row>94</xdr:row>
      <xdr:rowOff>61895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0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78422</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58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167367</xdr:rowOff>
    </xdr:from>
    <xdr:to>
      <xdr:col>15</xdr:col>
      <xdr:colOff>101600</xdr:colOff>
      <xdr:row>94</xdr:row>
      <xdr:rowOff>97517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11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114044</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88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27829</xdr:rowOff>
    </xdr:from>
    <xdr:to>
      <xdr:col>10</xdr:col>
      <xdr:colOff>165100</xdr:colOff>
      <xdr:row>94</xdr:row>
      <xdr:rowOff>129429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1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145956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59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67109</xdr:rowOff>
    </xdr:from>
    <xdr:to>
      <xdr:col>6</xdr:col>
      <xdr:colOff>38100</xdr:colOff>
      <xdr:row>94</xdr:row>
      <xdr:rowOff>168709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18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13786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59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15799</xdr:rowOff>
    </xdr:from>
    <xdr:to>
      <xdr:col>55</xdr:col>
      <xdr:colOff>0</xdr:colOff>
      <xdr:row>31</xdr:row>
      <xdr:rowOff>59690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5330749"/>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59690</xdr:rowOff>
    </xdr:from>
    <xdr:to>
      <xdr:col>50</xdr:col>
      <xdr:colOff>114300</xdr:colOff>
      <xdr:row>31</xdr:row>
      <xdr:rowOff>101752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5374640"/>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100787</xdr:rowOff>
    </xdr:from>
    <xdr:to>
      <xdr:col>50</xdr:col>
      <xdr:colOff>165100</xdr:colOff>
      <xdr:row>37</xdr:row>
      <xdr:rowOff>30937</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22064</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101752</xdr:rowOff>
    </xdr:from>
    <xdr:to>
      <xdr:col>45</xdr:col>
      <xdr:colOff>177800</xdr:colOff>
      <xdr:row>31</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5416702"/>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107645</xdr:rowOff>
    </xdr:from>
    <xdr:to>
      <xdr:col>46</xdr:col>
      <xdr:colOff>38100</xdr:colOff>
      <xdr:row>37</xdr:row>
      <xdr:rowOff>37795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28922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135128</xdr:rowOff>
    </xdr:from>
    <xdr:to>
      <xdr:col>41</xdr:col>
      <xdr:colOff>50800</xdr:colOff>
      <xdr:row>31</xdr:row>
      <xdr:rowOff>166218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45007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11176</xdr:rowOff>
    </xdr:from>
    <xdr:to>
      <xdr:col>41</xdr:col>
      <xdr:colOff>101600</xdr:colOff>
      <xdr:row>37</xdr:row>
      <xdr:rowOff>112776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103903</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65583</xdr:rowOff>
    </xdr:from>
    <xdr:to>
      <xdr:col>36</xdr:col>
      <xdr:colOff>165100</xdr:colOff>
      <xdr:row>36</xdr:row>
      <xdr:rowOff>167183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158310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330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136449</xdr:rowOff>
    </xdr:from>
    <xdr:to>
      <xdr:col>55</xdr:col>
      <xdr:colOff>50800</xdr:colOff>
      <xdr:row>31</xdr:row>
      <xdr:rowOff>66599</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527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89476</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523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8890</xdr:rowOff>
    </xdr:from>
    <xdr:to>
      <xdr:col>50</xdr:col>
      <xdr:colOff>165100</xdr:colOff>
      <xdr:row>31</xdr:row>
      <xdr:rowOff>110490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53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127017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50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50952</xdr:rowOff>
    </xdr:from>
    <xdr:to>
      <xdr:col>46</xdr:col>
      <xdr:colOff>38100</xdr:colOff>
      <xdr:row>31</xdr:row>
      <xdr:rowOff>152552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536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169079</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514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84328</xdr:rowOff>
    </xdr:from>
    <xdr:to>
      <xdr:col>41</xdr:col>
      <xdr:colOff>101600</xdr:colOff>
      <xdr:row>32</xdr:row>
      <xdr:rowOff>14478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31005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51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54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139931</xdr:rowOff>
    </xdr:from>
    <xdr:to>
      <xdr:col>55</xdr:col>
      <xdr:colOff>0</xdr:colOff>
      <xdr:row>58</xdr:row>
      <xdr:rowOff>140528</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84031"/>
          <a:ext cx="8382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74821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1001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135312</xdr:rowOff>
    </xdr:from>
    <xdr:to>
      <xdr:col>50</xdr:col>
      <xdr:colOff>114300</xdr:colOff>
      <xdr:row>58</xdr:row>
      <xdr:rowOff>139931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10079412"/>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116809</xdr:rowOff>
    </xdr:from>
    <xdr:to>
      <xdr:col>50</xdr:col>
      <xdr:colOff>165100</xdr:colOff>
      <xdr:row>59</xdr:row>
      <xdr:rowOff>46959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38086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15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124521</xdr:rowOff>
    </xdr:from>
    <xdr:to>
      <xdr:col>45</xdr:col>
      <xdr:colOff>177800</xdr:colOff>
      <xdr:row>58</xdr:row>
      <xdr:rowOff>135312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068621"/>
          <a:ext cx="889000" cy="1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116505</xdr:rowOff>
    </xdr:from>
    <xdr:to>
      <xdr:col>46</xdr:col>
      <xdr:colOff>38100</xdr:colOff>
      <xdr:row>59</xdr:row>
      <xdr:rowOff>46655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6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37782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15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124521</xdr:rowOff>
    </xdr:from>
    <xdr:to>
      <xdr:col>41</xdr:col>
      <xdr:colOff>50800</xdr:colOff>
      <xdr:row>58</xdr:row>
      <xdr:rowOff>135904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68621"/>
          <a:ext cx="889000" cy="1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121403</xdr:rowOff>
    </xdr:from>
    <xdr:to>
      <xdr:col>41</xdr:col>
      <xdr:colOff>101600</xdr:colOff>
      <xdr:row>59</xdr:row>
      <xdr:rowOff>51553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6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42680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1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121873</xdr:rowOff>
    </xdr:from>
    <xdr:to>
      <xdr:col>36</xdr:col>
      <xdr:colOff>165100</xdr:colOff>
      <xdr:row>59</xdr:row>
      <xdr:rowOff>52023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6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43150</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15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89728</xdr:rowOff>
    </xdr:from>
    <xdr:to>
      <xdr:col>55</xdr:col>
      <xdr:colOff>50800</xdr:colOff>
      <xdr:row>59</xdr:row>
      <xdr:rowOff>19878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3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49105</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89131</xdr:rowOff>
    </xdr:from>
    <xdr:to>
      <xdr:col>50</xdr:col>
      <xdr:colOff>165100</xdr:colOff>
      <xdr:row>59</xdr:row>
      <xdr:rowOff>19281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3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35808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80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84512</xdr:rowOff>
    </xdr:from>
    <xdr:to>
      <xdr:col>46</xdr:col>
      <xdr:colOff>38100</xdr:colOff>
      <xdr:row>59</xdr:row>
      <xdr:rowOff>14662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31189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80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73721</xdr:rowOff>
    </xdr:from>
    <xdr:to>
      <xdr:col>41</xdr:col>
      <xdr:colOff>101600</xdr:colOff>
      <xdr:row>59</xdr:row>
      <xdr:rowOff>3871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20398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7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85104</xdr:rowOff>
    </xdr:from>
    <xdr:to>
      <xdr:col>36</xdr:col>
      <xdr:colOff>165100</xdr:colOff>
      <xdr:row>59</xdr:row>
      <xdr:rowOff>15254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2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31781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8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6691</xdr:rowOff>
    </xdr:from>
    <xdr:to>
      <xdr:col>55</xdr:col>
      <xdr:colOff>0</xdr:colOff>
      <xdr:row>77</xdr:row>
      <xdr:rowOff>115894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08341"/>
          <a:ext cx="838200" cy="10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79555</xdr:rowOff>
    </xdr:from>
    <xdr:to>
      <xdr:col>50</xdr:col>
      <xdr:colOff>114300</xdr:colOff>
      <xdr:row>77</xdr:row>
      <xdr:rowOff>115894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281205"/>
          <a:ext cx="889000" cy="3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170912</xdr:rowOff>
    </xdr:from>
    <xdr:to>
      <xdr:col>50</xdr:col>
      <xdr:colOff>165100</xdr:colOff>
      <xdr:row>78</xdr:row>
      <xdr:rowOff>101062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92189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46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74819</xdr:rowOff>
    </xdr:from>
    <xdr:to>
      <xdr:col>45</xdr:col>
      <xdr:colOff>177800</xdr:colOff>
      <xdr:row>77</xdr:row>
      <xdr:rowOff>79555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27646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9959</xdr:rowOff>
    </xdr:from>
    <xdr:to>
      <xdr:col>46</xdr:col>
      <xdr:colOff>38100</xdr:colOff>
      <xdr:row>78</xdr:row>
      <xdr:rowOff>111559</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8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102686</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47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74819</xdr:rowOff>
    </xdr:from>
    <xdr:to>
      <xdr:col>41</xdr:col>
      <xdr:colOff>50800</xdr:colOff>
      <xdr:row>77</xdr:row>
      <xdr:rowOff>136362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276469"/>
          <a:ext cx="889000" cy="6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3325</xdr:rowOff>
    </xdr:from>
    <xdr:to>
      <xdr:col>41</xdr:col>
      <xdr:colOff>101600</xdr:colOff>
      <xdr:row>78</xdr:row>
      <xdr:rowOff>104925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7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96052</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46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10852</xdr:rowOff>
    </xdr:from>
    <xdr:to>
      <xdr:col>36</xdr:col>
      <xdr:colOff>165100</xdr:colOff>
      <xdr:row>78</xdr:row>
      <xdr:rowOff>112452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8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103579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4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127341</xdr:rowOff>
    </xdr:from>
    <xdr:to>
      <xdr:col>55</xdr:col>
      <xdr:colOff>50800</xdr:colOff>
      <xdr:row>77</xdr:row>
      <xdr:rowOff>57491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150218</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00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65094</xdr:rowOff>
    </xdr:from>
    <xdr:to>
      <xdr:col>50</xdr:col>
      <xdr:colOff>165100</xdr:colOff>
      <xdr:row>77</xdr:row>
      <xdr:rowOff>166694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6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11771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28755</xdr:rowOff>
    </xdr:from>
    <xdr:to>
      <xdr:col>46</xdr:col>
      <xdr:colOff>38100</xdr:colOff>
      <xdr:row>77</xdr:row>
      <xdr:rowOff>130355</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23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146882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00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24019</xdr:rowOff>
    </xdr:from>
    <xdr:to>
      <xdr:col>41</xdr:col>
      <xdr:colOff>101600</xdr:colOff>
      <xdr:row>77</xdr:row>
      <xdr:rowOff>125619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22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142146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30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85562</xdr:rowOff>
    </xdr:from>
    <xdr:to>
      <xdr:col>36</xdr:col>
      <xdr:colOff>165100</xdr:colOff>
      <xdr:row>78</xdr:row>
      <xdr:rowOff>15712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2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32239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06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116332</xdr:rowOff>
    </xdr:from>
    <xdr:to>
      <xdr:col>55</xdr:col>
      <xdr:colOff>0</xdr:colOff>
      <xdr:row>98</xdr:row>
      <xdr:rowOff>23791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746982"/>
          <a:ext cx="838200" cy="7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155427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78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1527</xdr:rowOff>
    </xdr:from>
    <xdr:to>
      <xdr:col>50</xdr:col>
      <xdr:colOff>114300</xdr:colOff>
      <xdr:row>98</xdr:row>
      <xdr:rowOff>23791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03627"/>
          <a:ext cx="889000" cy="2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21614</xdr:rowOff>
    </xdr:from>
    <xdr:to>
      <xdr:col>50</xdr:col>
      <xdr:colOff>165100</xdr:colOff>
      <xdr:row>98</xdr:row>
      <xdr:rowOff>123214</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114341</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9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138792</xdr:rowOff>
    </xdr:from>
    <xdr:to>
      <xdr:col>45</xdr:col>
      <xdr:colOff>177800</xdr:colOff>
      <xdr:row>98</xdr:row>
      <xdr:rowOff>1527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69442"/>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11767</xdr:rowOff>
    </xdr:from>
    <xdr:to>
      <xdr:col>46</xdr:col>
      <xdr:colOff>38100</xdr:colOff>
      <xdr:row>98</xdr:row>
      <xdr:rowOff>113367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13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104494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9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138792</xdr:rowOff>
    </xdr:from>
    <xdr:to>
      <xdr:col>41</xdr:col>
      <xdr:colOff>50800</xdr:colOff>
      <xdr:row>97</xdr:row>
      <xdr:rowOff>170862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769442"/>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31178</xdr:rowOff>
    </xdr:from>
    <xdr:to>
      <xdr:col>41</xdr:col>
      <xdr:colOff>101600</xdr:colOff>
      <xdr:row>98</xdr:row>
      <xdr:rowOff>132778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3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123905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92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33296</xdr:rowOff>
    </xdr:from>
    <xdr:to>
      <xdr:col>36</xdr:col>
      <xdr:colOff>165100</xdr:colOff>
      <xdr:row>98</xdr:row>
      <xdr:rowOff>134896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3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126023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9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65532</xdr:rowOff>
    </xdr:from>
    <xdr:to>
      <xdr:col>55</xdr:col>
      <xdr:colOff>50800</xdr:colOff>
      <xdr:row>97</xdr:row>
      <xdr:rowOff>167132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9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88409</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4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144441</xdr:rowOff>
    </xdr:from>
    <xdr:to>
      <xdr:col>50</xdr:col>
      <xdr:colOff>165100</xdr:colOff>
      <xdr:row>98</xdr:row>
      <xdr:rowOff>74591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7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91118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55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122177</xdr:rowOff>
    </xdr:from>
    <xdr:to>
      <xdr:col>46</xdr:col>
      <xdr:colOff>38100</xdr:colOff>
      <xdr:row>98</xdr:row>
      <xdr:rowOff>52327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68854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5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87992</xdr:rowOff>
    </xdr:from>
    <xdr:to>
      <xdr:col>41</xdr:col>
      <xdr:colOff>101600</xdr:colOff>
      <xdr:row>98</xdr:row>
      <xdr:rowOff>18142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71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34669</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61795" y="1649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120062</xdr:rowOff>
    </xdr:from>
    <xdr:to>
      <xdr:col>36</xdr:col>
      <xdr:colOff>165100</xdr:colOff>
      <xdr:row>98</xdr:row>
      <xdr:rowOff>50212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66739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672795" y="1652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125129</xdr:rowOff>
    </xdr:from>
    <xdr:to>
      <xdr:col>85</xdr:col>
      <xdr:colOff>127000</xdr:colOff>
      <xdr:row>37</xdr:row>
      <xdr:rowOff>92672</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5481300" y="6125879"/>
          <a:ext cx="838200" cy="3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52276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395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125129</xdr:rowOff>
    </xdr:from>
    <xdr:to>
      <xdr:col>81</xdr:col>
      <xdr:colOff>50800</xdr:colOff>
      <xdr:row>37</xdr:row>
      <xdr:rowOff>105895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125879"/>
          <a:ext cx="889000" cy="32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125618</xdr:rowOff>
    </xdr:from>
    <xdr:to>
      <xdr:col>81</xdr:col>
      <xdr:colOff>101600</xdr:colOff>
      <xdr:row>38</xdr:row>
      <xdr:rowOff>55768</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6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46895</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56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105895</xdr:rowOff>
    </xdr:from>
    <xdr:to>
      <xdr:col>76</xdr:col>
      <xdr:colOff>114300</xdr:colOff>
      <xdr:row>37</xdr:row>
      <xdr:rowOff>107467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3703300" y="6449545"/>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146109</xdr:rowOff>
    </xdr:from>
    <xdr:to>
      <xdr:col>76</xdr:col>
      <xdr:colOff>165100</xdr:colOff>
      <xdr:row>38</xdr:row>
      <xdr:rowOff>76259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8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67387</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58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107467</xdr:rowOff>
    </xdr:from>
    <xdr:to>
      <xdr:col>71</xdr:col>
      <xdr:colOff>177800</xdr:colOff>
      <xdr:row>37</xdr:row>
      <xdr:rowOff>109827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451117"/>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139178</xdr:rowOff>
    </xdr:from>
    <xdr:to>
      <xdr:col>72</xdr:col>
      <xdr:colOff>38100</xdr:colOff>
      <xdr:row>38</xdr:row>
      <xdr:rowOff>69328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8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60455</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57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143435</xdr:rowOff>
    </xdr:from>
    <xdr:to>
      <xdr:col>67</xdr:col>
      <xdr:colOff>101600</xdr:colOff>
      <xdr:row>38</xdr:row>
      <xdr:rowOff>73585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8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64712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5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41872</xdr:rowOff>
    </xdr:from>
    <xdr:to>
      <xdr:col>85</xdr:col>
      <xdr:colOff>177800</xdr:colOff>
      <xdr:row>37</xdr:row>
      <xdr:rowOff>143472</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38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64749</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2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74329</xdr:rowOff>
    </xdr:from>
    <xdr:to>
      <xdr:col>81</xdr:col>
      <xdr:colOff>101600</xdr:colOff>
      <xdr:row>36</xdr:row>
      <xdr:rowOff>4479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07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21006</xdr:rowOff>
    </xdr:from>
    <xdr:ext cx="59901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181795" y="585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55095</xdr:rowOff>
    </xdr:from>
    <xdr:to>
      <xdr:col>76</xdr:col>
      <xdr:colOff>165100</xdr:colOff>
      <xdr:row>37</xdr:row>
      <xdr:rowOff>156695</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39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1772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56667</xdr:rowOff>
    </xdr:from>
    <xdr:to>
      <xdr:col>72</xdr:col>
      <xdr:colOff>38100</xdr:colOff>
      <xdr:row>37</xdr:row>
      <xdr:rowOff>158267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3344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59027</xdr:rowOff>
    </xdr:from>
    <xdr:to>
      <xdr:col>67</xdr:col>
      <xdr:colOff>101600</xdr:colOff>
      <xdr:row>37</xdr:row>
      <xdr:rowOff>160627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0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5704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147213</xdr:rowOff>
    </xdr:from>
    <xdr:to>
      <xdr:col>85</xdr:col>
      <xdr:colOff>127000</xdr:colOff>
      <xdr:row>59</xdr:row>
      <xdr:rowOff>5294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091313"/>
          <a:ext cx="838200" cy="2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160975</xdr:rowOff>
    </xdr:from>
    <xdr:to>
      <xdr:col>81</xdr:col>
      <xdr:colOff>50800</xdr:colOff>
      <xdr:row>59</xdr:row>
      <xdr:rowOff>5294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10105075"/>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118641</xdr:rowOff>
    </xdr:from>
    <xdr:to>
      <xdr:col>81</xdr:col>
      <xdr:colOff>101600</xdr:colOff>
      <xdr:row>59</xdr:row>
      <xdr:rowOff>48791</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6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65318</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160975</xdr:rowOff>
    </xdr:from>
    <xdr:to>
      <xdr:col>76</xdr:col>
      <xdr:colOff>114300</xdr:colOff>
      <xdr:row>58</xdr:row>
      <xdr:rowOff>171237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10105075"/>
          <a:ext cx="889000" cy="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118940</xdr:rowOff>
    </xdr:from>
    <xdr:to>
      <xdr:col>76</xdr:col>
      <xdr:colOff>165100</xdr:colOff>
      <xdr:row>59</xdr:row>
      <xdr:rowOff>49090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6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40217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101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166559</xdr:rowOff>
    </xdr:from>
    <xdr:to>
      <xdr:col>71</xdr:col>
      <xdr:colOff>177800</xdr:colOff>
      <xdr:row>58</xdr:row>
      <xdr:rowOff>171237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10110659"/>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125839</xdr:rowOff>
    </xdr:from>
    <xdr:to>
      <xdr:col>72</xdr:col>
      <xdr:colOff>38100</xdr:colOff>
      <xdr:row>59</xdr:row>
      <xdr:rowOff>55989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47116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101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119335</xdr:rowOff>
    </xdr:from>
    <xdr:to>
      <xdr:col>67</xdr:col>
      <xdr:colOff>101600</xdr:colOff>
      <xdr:row>59</xdr:row>
      <xdr:rowOff>49485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40612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101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96413</xdr:rowOff>
    </xdr:from>
    <xdr:to>
      <xdr:col>85</xdr:col>
      <xdr:colOff>177800</xdr:colOff>
      <xdr:row>59</xdr:row>
      <xdr:rowOff>26563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67993</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125944</xdr:rowOff>
    </xdr:from>
    <xdr:to>
      <xdr:col>81</xdr:col>
      <xdr:colOff>101600</xdr:colOff>
      <xdr:row>59</xdr:row>
      <xdr:rowOff>56094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47221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110175</xdr:rowOff>
    </xdr:from>
    <xdr:to>
      <xdr:col>76</xdr:col>
      <xdr:colOff>165100</xdr:colOff>
      <xdr:row>59</xdr:row>
      <xdr:rowOff>40325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56852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82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120437</xdr:rowOff>
    </xdr:from>
    <xdr:to>
      <xdr:col>72</xdr:col>
      <xdr:colOff>38100</xdr:colOff>
      <xdr:row>59</xdr:row>
      <xdr:rowOff>50587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67114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83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115759</xdr:rowOff>
    </xdr:from>
    <xdr:to>
      <xdr:col>67</xdr:col>
      <xdr:colOff>101600</xdr:colOff>
      <xdr:row>59</xdr:row>
      <xdr:rowOff>45909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0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62436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8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165350</xdr:rowOff>
    </xdr:from>
    <xdr:to>
      <xdr:col>85</xdr:col>
      <xdr:colOff>127000</xdr:colOff>
      <xdr:row>79</xdr:row>
      <xdr:rowOff>20768</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3538450"/>
          <a:ext cx="8382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104081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477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169059</xdr:rowOff>
    </xdr:from>
    <xdr:to>
      <xdr:col>81</xdr:col>
      <xdr:colOff>50800</xdr:colOff>
      <xdr:row>79</xdr:row>
      <xdr:rowOff>20768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542159"/>
          <a:ext cx="889000" cy="2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113567</xdr:rowOff>
    </xdr:from>
    <xdr:to>
      <xdr:col>81</xdr:col>
      <xdr:colOff>101600</xdr:colOff>
      <xdr:row>79</xdr:row>
      <xdr:rowOff>43717</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8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60244</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6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169059</xdr:rowOff>
    </xdr:from>
    <xdr:to>
      <xdr:col>76</xdr:col>
      <xdr:colOff>114300</xdr:colOff>
      <xdr:row>79</xdr:row>
      <xdr:rowOff>26132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542159"/>
          <a:ext cx="889000" cy="2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129849</xdr:rowOff>
    </xdr:from>
    <xdr:to>
      <xdr:col>76</xdr:col>
      <xdr:colOff>165100</xdr:colOff>
      <xdr:row>79</xdr:row>
      <xdr:rowOff>59999</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51126</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595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26132</xdr:rowOff>
    </xdr:from>
    <xdr:to>
      <xdr:col>71</xdr:col>
      <xdr:colOff>177800</xdr:colOff>
      <xdr:row>79</xdr:row>
      <xdr:rowOff>30855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70682"/>
          <a:ext cx="889000" cy="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146751</xdr:rowOff>
    </xdr:from>
    <xdr:to>
      <xdr:col>72</xdr:col>
      <xdr:colOff>38100</xdr:colOff>
      <xdr:row>79</xdr:row>
      <xdr:rowOff>76901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93428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9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143303</xdr:rowOff>
    </xdr:from>
    <xdr:to>
      <xdr:col>67</xdr:col>
      <xdr:colOff>101600</xdr:colOff>
      <xdr:row>79</xdr:row>
      <xdr:rowOff>73453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89980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114550</xdr:rowOff>
    </xdr:from>
    <xdr:to>
      <xdr:col>85</xdr:col>
      <xdr:colOff>177800</xdr:colOff>
      <xdr:row>79</xdr:row>
      <xdr:rowOff>44700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8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73927</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2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141418</xdr:rowOff>
    </xdr:from>
    <xdr:to>
      <xdr:col>81</xdr:col>
      <xdr:colOff>101600</xdr:colOff>
      <xdr:row>79</xdr:row>
      <xdr:rowOff>71568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1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62695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118259</xdr:rowOff>
    </xdr:from>
    <xdr:to>
      <xdr:col>76</xdr:col>
      <xdr:colOff>165100</xdr:colOff>
      <xdr:row>79</xdr:row>
      <xdr:rowOff>48409</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49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64936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2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146782</xdr:rowOff>
    </xdr:from>
    <xdr:to>
      <xdr:col>72</xdr:col>
      <xdr:colOff>38100</xdr:colOff>
      <xdr:row>79</xdr:row>
      <xdr:rowOff>76932</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1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1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151505</xdr:rowOff>
    </xdr:from>
    <xdr:to>
      <xdr:col>67</xdr:col>
      <xdr:colOff>101600</xdr:colOff>
      <xdr:row>79</xdr:row>
      <xdr:rowOff>81655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72782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1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130453</xdr:rowOff>
    </xdr:from>
    <xdr:to>
      <xdr:col>85</xdr:col>
      <xdr:colOff>127000</xdr:colOff>
      <xdr:row>91</xdr:row>
      <xdr:rowOff>133854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5732403"/>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26864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314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99552</xdr:rowOff>
    </xdr:from>
    <xdr:to>
      <xdr:col>81</xdr:col>
      <xdr:colOff>50800</xdr:colOff>
      <xdr:row>91</xdr:row>
      <xdr:rowOff>133854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5701502"/>
          <a:ext cx="889000" cy="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145182</xdr:rowOff>
    </xdr:from>
    <xdr:to>
      <xdr:col>81</xdr:col>
      <xdr:colOff>101600</xdr:colOff>
      <xdr:row>96</xdr:row>
      <xdr:rowOff>75332</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4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66459</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5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90677</xdr:rowOff>
    </xdr:from>
    <xdr:to>
      <xdr:col>76</xdr:col>
      <xdr:colOff>114300</xdr:colOff>
      <xdr:row>91</xdr:row>
      <xdr:rowOff>99552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3703300" y="15692627"/>
          <a:ext cx="889000" cy="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166105</xdr:rowOff>
    </xdr:from>
    <xdr:to>
      <xdr:col>76</xdr:col>
      <xdr:colOff>165100</xdr:colOff>
      <xdr:row>96</xdr:row>
      <xdr:rowOff>96255</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45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87382</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54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5111</xdr:rowOff>
    </xdr:from>
    <xdr:to>
      <xdr:col>71</xdr:col>
      <xdr:colOff>177800</xdr:colOff>
      <xdr:row>91</xdr:row>
      <xdr:rowOff>90677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5607061"/>
          <a:ext cx="889000" cy="8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156714</xdr:rowOff>
    </xdr:from>
    <xdr:to>
      <xdr:col>72</xdr:col>
      <xdr:colOff>38100</xdr:colOff>
      <xdr:row>96</xdr:row>
      <xdr:rowOff>86864</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44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77991</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53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142712</xdr:rowOff>
    </xdr:from>
    <xdr:to>
      <xdr:col>67</xdr:col>
      <xdr:colOff>101600</xdr:colOff>
      <xdr:row>96</xdr:row>
      <xdr:rowOff>72862</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43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63989</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52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79653</xdr:rowOff>
    </xdr:from>
    <xdr:to>
      <xdr:col>85</xdr:col>
      <xdr:colOff>177800</xdr:colOff>
      <xdr:row>92</xdr:row>
      <xdr:rowOff>9803</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56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102530</xdr:rowOff>
    </xdr:from>
    <xdr:ext cx="599010"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5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83054</xdr:rowOff>
    </xdr:from>
    <xdr:to>
      <xdr:col>81</xdr:col>
      <xdr:colOff>101600</xdr:colOff>
      <xdr:row>92</xdr:row>
      <xdr:rowOff>13204</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568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29731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546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48752</xdr:rowOff>
    </xdr:from>
    <xdr:to>
      <xdr:col>76</xdr:col>
      <xdr:colOff>165100</xdr:colOff>
      <xdr:row>91</xdr:row>
      <xdr:rowOff>150352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56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166879</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542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39877</xdr:rowOff>
    </xdr:from>
    <xdr:to>
      <xdr:col>72</xdr:col>
      <xdr:colOff>38100</xdr:colOff>
      <xdr:row>91</xdr:row>
      <xdr:rowOff>141477</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564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158004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54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125761</xdr:rowOff>
    </xdr:from>
    <xdr:to>
      <xdr:col>67</xdr:col>
      <xdr:colOff>101600</xdr:colOff>
      <xdr:row>91</xdr:row>
      <xdr:rowOff>55911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55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72438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533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47915</xdr:rowOff>
    </xdr:from>
    <xdr:to>
      <xdr:col>112</xdr:col>
      <xdr:colOff>38100</xdr:colOff>
      <xdr:row>39</xdr:row>
      <xdr:rowOff>149515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166042</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98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47915</xdr:rowOff>
    </xdr:from>
    <xdr:to>
      <xdr:col>107</xdr:col>
      <xdr:colOff>101600</xdr:colOff>
      <xdr:row>39</xdr:row>
      <xdr:rowOff>149515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73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166042</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509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47589</xdr:rowOff>
    </xdr:from>
    <xdr:to>
      <xdr:col>102</xdr:col>
      <xdr:colOff>165100</xdr:colOff>
      <xdr:row>39</xdr:row>
      <xdr:rowOff>149189</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3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165716</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5093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15748</xdr:rowOff>
    </xdr:from>
    <xdr:to>
      <xdr:col>98</xdr:col>
      <xdr:colOff>38100</xdr:colOff>
      <xdr:row>39</xdr:row>
      <xdr:rowOff>117348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133875</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及び消防費に係る住民一人あたりのコストが平均を大きく上回っている要因は、ごみ・し尿処理及び消防業務を町単独で行っているためである。ごみ処理業務については今後、近隣市町村との広域化を計画しているが、建設負担金等により経費は継続してかかるため、すぐには削減されないと思われる。その他、公債費において類似団体平均を大幅に超える数値となっている。今後減少はしていくが、広大な面積に集落が点在する当町では除排雪経費やインフラ整備・管理費等により引き続き多額の経費がかかると推測される。全ての項目について、一人当たりの財政支出が人口密度や高齢化率等との相関が高いため、当町においては地理的条件や厳しい気候条件に加えて、急激な人口減少が要因となり人口１人当たりの決算額の増加を生み出している。 今後は町債の新規発行の制限等による公債費の抑制、遊休施設の有効活用等による普通建設事業費の削減により、数値の健全化に努める。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前年度と比較し、財政調整基金残高は２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３ポイント、実質単年度収支は９．４２ポイント減少した。これは、豪雪による除排雪経費が増額したことにより財政調整基金を取り崩したことによるものである。</a:t>
          </a:r>
        </a:p>
        <a:p>
          <a:r>
            <a:rPr kumimoji="1" lang="ja-JP" altLang="en-US" sz="1300">
              <a:latin typeface="ＭＳ ゴシック" pitchFamily="49" charset="-128"/>
              <a:ea typeface="ＭＳ ゴシック" pitchFamily="49" charset="-128"/>
            </a:rPr>
            <a:t>　当町の財政運営は自主財源に乏しく、依存財源である普通交付税の増減に大きく左右されることから、税の徴収率向上など自主財源の確保を図るとともに、歳出の徹底した見直しに努める。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新潟県阿賀町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簡易水道を上水道に統合するための打ち切り決算処理を行ったため、その他会計（簡易水道事業）で一時的に赤字となっているが、令和２年度は他の会計で赤字はないため連結実質赤字比率はない。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特別会計に対する一般会計からの基準外繰出金は増加しており、大きな財政負担となることが見込まれることから、老朽化する施設の改良、改修について、国庫補助事業である長寿命化対策事業により計画的に進め、維持経費の削減と平準化を図るとともに、上下水道事業における基本料金の統一による収入の確保により繰出金の抑制を図り、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13786645</v>
      </c>
      <c r="BO4" s="464"/>
      <c r="BP4" s="464"/>
      <c r="BQ4" s="464"/>
      <c r="BR4" s="464"/>
      <c r="BS4" s="464"/>
      <c r="BT4" s="464"/>
      <c r="BU4" s="465"/>
      <c r="BV4" s="463">
        <v>12644106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v>
      </c>
      <c r="CU4" s="648"/>
      <c r="CV4" s="648"/>
      <c r="CW4" s="648"/>
      <c r="CX4" s="648"/>
      <c r="CY4" s="648"/>
      <c r="CZ4" s="648"/>
      <c r="DA4" s="649"/>
      <c r="DB4" s="647">
        <v>7.1</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13249339</v>
      </c>
      <c r="BO5" s="469"/>
      <c r="BP5" s="469"/>
      <c r="BQ5" s="469"/>
      <c r="BR5" s="469"/>
      <c r="BS5" s="469"/>
      <c r="BT5" s="469"/>
      <c r="BU5" s="470"/>
      <c r="BV5" s="468">
        <v>12008753</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92.6</v>
      </c>
      <c r="CU5" s="439"/>
      <c r="CV5" s="439"/>
      <c r="CW5" s="439"/>
      <c r="CX5" s="439"/>
      <c r="CY5" s="439"/>
      <c r="CZ5" s="439"/>
      <c r="DA5" s="440"/>
      <c r="DB5" s="438">
        <v>90.1</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537306</v>
      </c>
      <c r="BO6" s="469"/>
      <c r="BP6" s="469"/>
      <c r="BQ6" s="469"/>
      <c r="BR6" s="469"/>
      <c r="BS6" s="469"/>
      <c r="BT6" s="469"/>
      <c r="BU6" s="470"/>
      <c r="BV6" s="468">
        <v>635353</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v>
      </c>
      <c r="CU6" s="622"/>
      <c r="CV6" s="622"/>
      <c r="CW6" s="622"/>
      <c r="CX6" s="622"/>
      <c r="CY6" s="622"/>
      <c r="CZ6" s="622"/>
      <c r="DA6" s="623"/>
      <c r="DB6" s="621">
        <v>92.6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139029</v>
      </c>
      <c r="BO7" s="469"/>
      <c r="BP7" s="469"/>
      <c r="BQ7" s="469"/>
      <c r="BR7" s="469"/>
      <c r="BS7" s="469"/>
      <c r="BT7" s="469"/>
      <c r="BU7" s="470"/>
      <c r="BV7" s="468">
        <v>78311</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7924513</v>
      </c>
      <c r="CU7" s="469"/>
      <c r="CV7" s="469"/>
      <c r="CW7" s="469"/>
      <c r="CX7" s="469"/>
      <c r="CY7" s="469"/>
      <c r="CZ7" s="469"/>
      <c r="DA7" s="470"/>
      <c r="DB7" s="468">
        <v>7879254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398277</v>
      </c>
      <c r="BO8" s="469"/>
      <c r="BP8" s="469"/>
      <c r="BQ8" s="469"/>
      <c r="BR8" s="469"/>
      <c r="BS8" s="469"/>
      <c r="BT8" s="469"/>
      <c r="BU8" s="470"/>
      <c r="BV8" s="468">
        <v>557042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v>
      </c>
      <c r="CU8" s="582"/>
      <c r="CV8" s="582"/>
      <c r="CW8" s="582"/>
      <c r="CX8" s="582"/>
      <c r="CY8" s="582"/>
      <c r="CZ8" s="582"/>
      <c r="DA8" s="583"/>
      <c r="DB8" s="581">
        <v>0.2</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9965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-158765</v>
      </c>
      <c r="BO9" s="469"/>
      <c r="BP9" s="469"/>
      <c r="BQ9" s="469"/>
      <c r="BR9" s="469"/>
      <c r="BS9" s="469"/>
      <c r="BT9" s="469"/>
      <c r="BU9" s="470"/>
      <c r="BV9" s="468">
        <v>126586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19.3</v>
      </c>
      <c r="CU9" s="439"/>
      <c r="CV9" s="439"/>
      <c r="CW9" s="439"/>
      <c r="CX9" s="439"/>
      <c r="CY9" s="439"/>
      <c r="CZ9" s="439"/>
      <c r="DA9" s="440"/>
      <c r="DB9" s="438">
        <v>20.6</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11680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121</v>
      </c>
      <c r="BO10" s="469"/>
      <c r="BP10" s="469"/>
      <c r="BQ10" s="469"/>
      <c r="BR10" s="469"/>
      <c r="BS10" s="469"/>
      <c r="BT10" s="469"/>
      <c r="BU10" s="470"/>
      <c r="BV10" s="468">
        <v>289975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10365</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109</v>
      </c>
      <c r="AV12" s="526"/>
      <c r="AW12" s="526"/>
      <c r="AX12" s="526"/>
      <c r="AY12" s="448" t="s">
        <v>137</v>
      </c>
      <c r="AZ12" s="449"/>
      <c r="BA12" s="449"/>
      <c r="BB12" s="449"/>
      <c r="BC12" s="449"/>
      <c r="BD12" s="449"/>
      <c r="BE12" s="449"/>
      <c r="BF12" s="449"/>
      <c r="BG12" s="449"/>
      <c r="BH12" s="449"/>
      <c r="BI12" s="449"/>
      <c r="BJ12" s="449"/>
      <c r="BK12" s="449"/>
      <c r="BL12" s="449"/>
      <c r="BM12" s="450"/>
      <c r="BN12" s="468">
        <v>168871</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10327</v>
      </c>
      <c r="S13" s="572"/>
      <c r="T13" s="572"/>
      <c r="U13" s="572"/>
      <c r="V13" s="573"/>
      <c r="W13" s="559" t="s">
        <v>141</v>
      </c>
      <c r="X13" s="481"/>
      <c r="Y13" s="481"/>
      <c r="Z13" s="481"/>
      <c r="AA13" s="481"/>
      <c r="AB13" s="482"/>
      <c r="AC13" s="444">
        <v>456</v>
      </c>
      <c r="AD13" s="445"/>
      <c r="AE13" s="445"/>
      <c r="AF13" s="445"/>
      <c r="AG13" s="446"/>
      <c r="AH13" s="444">
        <v>464</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-327515</v>
      </c>
      <c r="BO13" s="469"/>
      <c r="BP13" s="469"/>
      <c r="BQ13" s="469"/>
      <c r="BR13" s="469"/>
      <c r="BS13" s="469"/>
      <c r="BT13" s="469"/>
      <c r="BU13" s="470"/>
      <c r="BV13" s="468">
        <v>416561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12.1</v>
      </c>
      <c r="CU13" s="439"/>
      <c r="CV13" s="439"/>
      <c r="CW13" s="439"/>
      <c r="CX13" s="439"/>
      <c r="CY13" s="439"/>
      <c r="CZ13" s="439"/>
      <c r="DA13" s="440"/>
      <c r="DB13" s="438">
        <v>11.7</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10720</v>
      </c>
      <c r="S14" s="572"/>
      <c r="T14" s="572"/>
      <c r="U14" s="572"/>
      <c r="V14" s="573"/>
      <c r="W14" s="574"/>
      <c r="X14" s="484"/>
      <c r="Y14" s="484"/>
      <c r="Z14" s="484"/>
      <c r="AA14" s="484"/>
      <c r="AB14" s="485"/>
      <c r="AC14" s="564">
        <v>8.9</v>
      </c>
      <c r="AD14" s="565"/>
      <c r="AE14" s="565"/>
      <c r="AF14" s="565"/>
      <c r="AG14" s="566"/>
      <c r="AH14" s="564">
        <v>8.5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99.2</v>
      </c>
      <c r="CU14" s="576"/>
      <c r="CV14" s="576"/>
      <c r="CW14" s="576"/>
      <c r="CX14" s="576"/>
      <c r="CY14" s="576"/>
      <c r="CZ14" s="576"/>
      <c r="DA14" s="577"/>
      <c r="DB14" s="575">
        <v>104.9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10683</v>
      </c>
      <c r="S15" s="572"/>
      <c r="T15" s="572"/>
      <c r="U15" s="572"/>
      <c r="V15" s="573"/>
      <c r="W15" s="559" t="s">
        <v>148</v>
      </c>
      <c r="X15" s="481"/>
      <c r="Y15" s="481"/>
      <c r="Z15" s="481"/>
      <c r="AA15" s="481"/>
      <c r="AB15" s="482"/>
      <c r="AC15" s="444">
        <v>1640</v>
      </c>
      <c r="AD15" s="445"/>
      <c r="AE15" s="445"/>
      <c r="AF15" s="445"/>
      <c r="AG15" s="446"/>
      <c r="AH15" s="444">
        <v>1767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1488213</v>
      </c>
      <c r="BO15" s="464"/>
      <c r="BP15" s="464"/>
      <c r="BQ15" s="464"/>
      <c r="BR15" s="464"/>
      <c r="BS15" s="464"/>
      <c r="BT15" s="464"/>
      <c r="BU15" s="465"/>
      <c r="BV15" s="463">
        <v>1426786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32.1</v>
      </c>
      <c r="AD16" s="565"/>
      <c r="AE16" s="565"/>
      <c r="AF16" s="565"/>
      <c r="AG16" s="566"/>
      <c r="AH16" s="564">
        <v>32.5</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7275471</v>
      </c>
      <c r="BO16" s="469"/>
      <c r="BP16" s="469"/>
      <c r="BQ16" s="469"/>
      <c r="BR16" s="469"/>
      <c r="BS16" s="469"/>
      <c r="BT16" s="469"/>
      <c r="BU16" s="470"/>
      <c r="BV16" s="468">
        <v>7110379</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3014</v>
      </c>
      <c r="AD17" s="445"/>
      <c r="AE17" s="445"/>
      <c r="AF17" s="445"/>
      <c r="AG17" s="446"/>
      <c r="AH17" s="444">
        <v>3208</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1866432</v>
      </c>
      <c r="BO17" s="469"/>
      <c r="BP17" s="469"/>
      <c r="BQ17" s="469"/>
      <c r="BR17" s="469"/>
      <c r="BS17" s="469"/>
      <c r="BT17" s="469"/>
      <c r="BU17" s="470"/>
      <c r="BV17" s="468">
        <v>1806310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952.89</v>
      </c>
      <c r="M18" s="533"/>
      <c r="N18" s="533"/>
      <c r="O18" s="533"/>
      <c r="P18" s="533"/>
      <c r="Q18" s="533"/>
      <c r="R18" s="534"/>
      <c r="S18" s="534"/>
      <c r="T18" s="534"/>
      <c r="U18" s="534"/>
      <c r="V18" s="535"/>
      <c r="W18" s="549"/>
      <c r="X18" s="550"/>
      <c r="Y18" s="550"/>
      <c r="Z18" s="550"/>
      <c r="AA18" s="550"/>
      <c r="AB18" s="560"/>
      <c r="AC18" s="432">
        <v>59</v>
      </c>
      <c r="AD18" s="433"/>
      <c r="AE18" s="433"/>
      <c r="AF18" s="433"/>
      <c r="AG18" s="536"/>
      <c r="AH18" s="432">
        <v>59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7311383</v>
      </c>
      <c r="BO18" s="469"/>
      <c r="BP18" s="469"/>
      <c r="BQ18" s="469"/>
      <c r="BR18" s="469"/>
      <c r="BS18" s="469"/>
      <c r="BT18" s="469"/>
      <c r="BU18" s="470"/>
      <c r="BV18" s="468">
        <v>7133468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10044964</v>
      </c>
      <c r="BO19" s="469"/>
      <c r="BP19" s="469"/>
      <c r="BQ19" s="469"/>
      <c r="BR19" s="469"/>
      <c r="BS19" s="469"/>
      <c r="BT19" s="469"/>
      <c r="BU19" s="470"/>
      <c r="BV19" s="468">
        <v>9686084</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4061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14395679</v>
      </c>
      <c r="BO23" s="469"/>
      <c r="BP23" s="469"/>
      <c r="BQ23" s="469"/>
      <c r="BR23" s="469"/>
      <c r="BS23" s="469"/>
      <c r="BT23" s="469"/>
      <c r="BU23" s="470"/>
      <c r="BV23" s="468">
        <v>15437382</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7500</v>
      </c>
      <c r="R24" s="445"/>
      <c r="S24" s="445"/>
      <c r="T24" s="445"/>
      <c r="U24" s="445"/>
      <c r="V24" s="446"/>
      <c r="W24" s="510"/>
      <c r="X24" s="501"/>
      <c r="Y24" s="502"/>
      <c r="Z24" s="441" t="s">
        <v>172</v>
      </c>
      <c r="AA24" s="442"/>
      <c r="AB24" s="442"/>
      <c r="AC24" s="442"/>
      <c r="AD24" s="442"/>
      <c r="AE24" s="442"/>
      <c r="AF24" s="442"/>
      <c r="AG24" s="443"/>
      <c r="AH24" s="444">
        <v>271</v>
      </c>
      <c r="AI24" s="445"/>
      <c r="AJ24" s="445"/>
      <c r="AK24" s="445"/>
      <c r="AL24" s="446"/>
      <c r="AM24" s="444">
        <v>818962</v>
      </c>
      <c r="AN24" s="445"/>
      <c r="AO24" s="445"/>
      <c r="AP24" s="445"/>
      <c r="AQ24" s="445"/>
      <c r="AR24" s="446"/>
      <c r="AS24" s="444">
        <v>3022</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9565270</v>
      </c>
      <c r="BO24" s="469"/>
      <c r="BP24" s="469"/>
      <c r="BQ24" s="469"/>
      <c r="BR24" s="469"/>
      <c r="BS24" s="469"/>
      <c r="BT24" s="469"/>
      <c r="BU24" s="470"/>
      <c r="BV24" s="468">
        <v>10201369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5900</v>
      </c>
      <c r="R25" s="445"/>
      <c r="S25" s="445"/>
      <c r="T25" s="445"/>
      <c r="U25" s="445"/>
      <c r="V25" s="446"/>
      <c r="W25" s="510"/>
      <c r="X25" s="501"/>
      <c r="Y25" s="502"/>
      <c r="Z25" s="441" t="s">
        <v>175</v>
      </c>
      <c r="AA25" s="442"/>
      <c r="AB25" s="442"/>
      <c r="AC25" s="442"/>
      <c r="AD25" s="442"/>
      <c r="AE25" s="442"/>
      <c r="AF25" s="442"/>
      <c r="AG25" s="443"/>
      <c r="AH25" s="444">
        <v>64</v>
      </c>
      <c r="AI25" s="445"/>
      <c r="AJ25" s="445"/>
      <c r="AK25" s="445"/>
      <c r="AL25" s="446"/>
      <c r="AM25" s="444">
        <v>162496</v>
      </c>
      <c r="AN25" s="445"/>
      <c r="AO25" s="445"/>
      <c r="AP25" s="445"/>
      <c r="AQ25" s="445"/>
      <c r="AR25" s="446"/>
      <c r="AS25" s="444">
        <v>2539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118000</v>
      </c>
      <c r="BO25" s="464"/>
      <c r="BP25" s="464"/>
      <c r="BQ25" s="464"/>
      <c r="BR25" s="464"/>
      <c r="BS25" s="464"/>
      <c r="BT25" s="464"/>
      <c r="BU25" s="465"/>
      <c r="BV25" s="463">
        <v>133868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5000</v>
      </c>
      <c r="R26" s="445"/>
      <c r="S26" s="445"/>
      <c r="T26" s="445"/>
      <c r="U26" s="445"/>
      <c r="V26" s="446"/>
      <c r="W26" s="510"/>
      <c r="X26" s="501"/>
      <c r="Y26" s="502"/>
      <c r="Z26" s="441" t="s">
        <v>178</v>
      </c>
      <c r="AA26" s="523"/>
      <c r="AB26" s="523"/>
      <c r="AC26" s="523"/>
      <c r="AD26" s="523"/>
      <c r="AE26" s="523"/>
      <c r="AF26" s="523"/>
      <c r="AG26" s="524"/>
      <c r="AH26" s="444">
        <v>8</v>
      </c>
      <c r="AI26" s="445"/>
      <c r="AJ26" s="445"/>
      <c r="AK26" s="445"/>
      <c r="AL26" s="446"/>
      <c r="AM26" s="444">
        <v>21688</v>
      </c>
      <c r="AN26" s="445"/>
      <c r="AO26" s="445"/>
      <c r="AP26" s="445"/>
      <c r="AQ26" s="445"/>
      <c r="AR26" s="446"/>
      <c r="AS26" s="444">
        <v>2711</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180</v>
      </c>
      <c r="BO26" s="469"/>
      <c r="BP26" s="469"/>
      <c r="BQ26" s="469"/>
      <c r="BR26" s="469"/>
      <c r="BS26" s="469"/>
      <c r="BT26" s="469"/>
      <c r="BU26" s="470"/>
      <c r="BV26" s="468" t="s">
        <v>181</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2680</v>
      </c>
      <c r="R27" s="445"/>
      <c r="S27" s="445"/>
      <c r="T27" s="445"/>
      <c r="U27" s="445"/>
      <c r="V27" s="446"/>
      <c r="W27" s="510"/>
      <c r="X27" s="501"/>
      <c r="Y27" s="502"/>
      <c r="Z27" s="441" t="s">
        <v>183</v>
      </c>
      <c r="AA27" s="442"/>
      <c r="AB27" s="442"/>
      <c r="AC27" s="442"/>
      <c r="AD27" s="442"/>
      <c r="AE27" s="442"/>
      <c r="AF27" s="442"/>
      <c r="AG27" s="443"/>
      <c r="AH27" s="444">
        <v>1</v>
      </c>
      <c r="AI27" s="445"/>
      <c r="AJ27" s="445"/>
      <c r="AK27" s="445"/>
      <c r="AL27" s="446"/>
      <c r="AM27" s="444" t="s">
        <v>184</v>
      </c>
      <c r="AN27" s="445"/>
      <c r="AO27" s="445"/>
      <c r="AP27" s="445"/>
      <c r="AQ27" s="445"/>
      <c r="AR27" s="446"/>
      <c r="AS27" s="444" t="s">
        <v>185</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v>211723</v>
      </c>
      <c r="BO27" s="472"/>
      <c r="BP27" s="472"/>
      <c r="BQ27" s="472"/>
      <c r="BR27" s="472"/>
      <c r="BS27" s="472"/>
      <c r="BT27" s="472"/>
      <c r="BU27" s="473"/>
      <c r="BV27" s="471">
        <v>211593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2120</v>
      </c>
      <c r="R28" s="445"/>
      <c r="S28" s="445"/>
      <c r="T28" s="445"/>
      <c r="U28" s="445"/>
      <c r="V28" s="446"/>
      <c r="W28" s="510"/>
      <c r="X28" s="501"/>
      <c r="Y28" s="502"/>
      <c r="Z28" s="441" t="s">
        <v>188</v>
      </c>
      <c r="AA28" s="442"/>
      <c r="AB28" s="442"/>
      <c r="AC28" s="442"/>
      <c r="AD28" s="442"/>
      <c r="AE28" s="442"/>
      <c r="AF28" s="442"/>
      <c r="AG28" s="443"/>
      <c r="AH28" s="444" t="s">
        <v>180</v>
      </c>
      <c r="AI28" s="445"/>
      <c r="AJ28" s="445"/>
      <c r="AK28" s="445"/>
      <c r="AL28" s="446"/>
      <c r="AM28" s="444" t="s">
        <v>130</v>
      </c>
      <c r="AN28" s="445"/>
      <c r="AO28" s="445"/>
      <c r="AP28" s="445"/>
      <c r="AQ28" s="445"/>
      <c r="AR28" s="446"/>
      <c r="AS28" s="444" t="s">
        <v>180</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2097218</v>
      </c>
      <c r="BO28" s="464"/>
      <c r="BP28" s="464"/>
      <c r="BQ28" s="464"/>
      <c r="BR28" s="464"/>
      <c r="BS28" s="464"/>
      <c r="BT28" s="464"/>
      <c r="BU28" s="465"/>
      <c r="BV28" s="463">
        <v>2265968</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10</v>
      </c>
      <c r="M29" s="445"/>
      <c r="N29" s="445"/>
      <c r="O29" s="445"/>
      <c r="P29" s="446"/>
      <c r="Q29" s="444">
        <v>1950</v>
      </c>
      <c r="R29" s="445"/>
      <c r="S29" s="445"/>
      <c r="T29" s="445"/>
      <c r="U29" s="445"/>
      <c r="V29" s="446"/>
      <c r="W29" s="511"/>
      <c r="X29" s="512"/>
      <c r="Y29" s="513"/>
      <c r="Z29" s="441" t="s">
        <v>191</v>
      </c>
      <c r="AA29" s="442"/>
      <c r="AB29" s="442"/>
      <c r="AC29" s="442"/>
      <c r="AD29" s="442"/>
      <c r="AE29" s="442"/>
      <c r="AF29" s="442"/>
      <c r="AG29" s="443"/>
      <c r="AH29" s="444">
        <v>272</v>
      </c>
      <c r="AI29" s="445"/>
      <c r="AJ29" s="445"/>
      <c r="AK29" s="445"/>
      <c r="AL29" s="446"/>
      <c r="AM29" s="444">
        <v>823260</v>
      </c>
      <c r="AN29" s="445"/>
      <c r="AO29" s="445"/>
      <c r="AP29" s="445"/>
      <c r="AQ29" s="445"/>
      <c r="AR29" s="446"/>
      <c r="AS29" s="444">
        <v>3027</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558722</v>
      </c>
      <c r="BO29" s="469"/>
      <c r="BP29" s="469"/>
      <c r="BQ29" s="469"/>
      <c r="BR29" s="469"/>
      <c r="BS29" s="469"/>
      <c r="BT29" s="469"/>
      <c r="BU29" s="470"/>
      <c r="BV29" s="468">
        <v>557595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91.8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3241170</v>
      </c>
      <c r="BO30" s="472"/>
      <c r="BP30" s="472"/>
      <c r="BQ30" s="472"/>
      <c r="BR30" s="472"/>
      <c r="BS30" s="472"/>
      <c r="BT30" s="472"/>
      <c r="BU30" s="473"/>
      <c r="BV30" s="471">
        <v>3297428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202</v>
      </c>
      <c r="V33" s="431"/>
      <c r="W33" s="430" t="s">
        <v>201</v>
      </c>
      <c r="X33" s="430"/>
      <c r="Y33" s="430"/>
      <c r="Z33" s="430"/>
      <c r="AA33" s="430"/>
      <c r="AB33" s="430"/>
      <c r="AC33" s="430"/>
      <c r="AD33" s="430"/>
      <c r="AE33" s="430"/>
      <c r="AF33" s="430"/>
      <c r="AG33" s="430"/>
      <c r="AH33" s="430"/>
      <c r="AI33" s="430"/>
      <c r="AJ33" s="430"/>
      <c r="AK33" s="430"/>
      <c r="AL33" s="216"/>
      <c r="AM33" s="431" t="s">
        <v>203</v>
      </c>
      <c r="AN33" s="431"/>
      <c r="AO33" s="430" t="s">
        <v>201</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207</v>
      </c>
      <c r="CP33" s="431"/>
      <c r="CQ33" s="430" t="s">
        <v>208</v>
      </c>
      <c r="CR33" s="430"/>
      <c r="CS33" s="430"/>
      <c r="CT33" s="430"/>
      <c r="CU33" s="430"/>
      <c r="CV33" s="430"/>
      <c r="CW33" s="430"/>
      <c r="CX33" s="430"/>
      <c r="CY33" s="430"/>
      <c r="CZ33" s="430"/>
      <c r="DA33" s="430"/>
      <c r="DB33" s="430"/>
      <c r="DC33" s="430"/>
      <c r="DD33" s="430"/>
      <c r="DE33" s="430"/>
      <c r="DF33" s="216"/>
      <c r="DG33" s="429" t="s">
        <v>209</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さくら福祉保健事務組合【一般会計】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上川農業振興公社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さくら福祉保健事務組合【病院事業会計】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上川温泉</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町営スキー場事業特別会計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介護保険特別会計（保険事業勘定）</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新潟県中東福祉事務組合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三川農業振興公社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介護保険特別会計（サービス事業勘定）</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五泉地域衛生施設組合</v>
      </c>
      <c r="BZ37" s="426"/>
      <c r="CA37" s="426"/>
      <c r="CB37" s="426"/>
      <c r="CC37" s="426"/>
      <c r="CD37" s="426"/>
      <c r="CE37" s="426"/>
      <c r="CF37" s="426"/>
      <c r="CG37" s="426"/>
      <c r="CH37" s="426"/>
      <c r="CI37" s="426"/>
      <c r="CJ37" s="426"/>
      <c r="CK37" s="426"/>
      <c r="CL37" s="426"/>
      <c r="CM37" s="426"/>
      <c r="CN37" s="214"/>
      <c r="CO37" s="427">
        <f t="shared" si="3"/>
        <v>23</v>
      </c>
      <c r="CP37" s="427"/>
      <c r="CQ37" s="426" t="str">
        <f>IF('各会計、関係団体の財政状況及び健全化判断比率'!BS10="","",'各会計、関係団体の財政状況及び健全化判断比率'!BS10)</f>
        <v>阿賀の里</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新潟県市町村総合事務組合【一般会計】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新潟県市町村総合事務組合【職員退職手当支給事業特別会計】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新潟県市町村総合事務組合【消防団員等公務災害補償事業特別会計】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新潟県市町村総合事務組合【消防賞じゅつ金支給事業特別会計】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新潟県市町村総合事務組合【非常勤職員公務災害補償等特別会計】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新潟県市町村総合事務組合【交通災害共済事業特別会計】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bd5uyFa7UA+ymS+2puwAgk/14pVyZk7b5rqNSNcZgWQ58r7Cpz/GTgGO79QIjX3VXOWRzzEpsgmAknbDfhHLYA==" saltValue="BT//VWpDm5J6ZiGa547jp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569</v>
      </c>
      <c r="D34" s="1250"/>
      <c r="E34" s="1251"/>
      <c r="F34" s="32">
        <v>4.96</v>
      </c>
      <c r="G34" s="33">
        <v>5.0999999999999996</v>
      </c>
      <c r="H34" s="33">
        <v>5.3</v>
      </c>
      <c r="I34" s="33">
        <v>7.05</v>
      </c>
      <c r="J34" s="34">
        <v>5.01</v>
      </c>
      <c r="K34" s="22"/>
      <c r="L34" s="22"/>
      <c r="M34" s="22"/>
      <c r="N34" s="22"/>
      <c r="O34" s="22"/>
      <c r="P34" s="22"/>
    </row>
    <row r="35" spans="1:16" ht="39" customHeight="1" x14ac:dyDescent="0.15">
      <c r="A35" s="22"/>
      <c r="B35" s="35"/>
      <c r="C35" s="1244" t="s">
        <v>570</v>
      </c>
      <c r="D35" s="1245"/>
      <c r="E35" s="1246"/>
      <c r="F35" s="36">
        <v>1.6</v>
      </c>
      <c r="G35" s="37">
        <v>1.9</v>
      </c>
      <c r="H35" s="37">
        <v>2</v>
      </c>
      <c r="I35" s="37">
        <v>1.96</v>
      </c>
      <c r="J35" s="38">
        <v>3.3</v>
      </c>
      <c r="K35" s="22"/>
      <c r="L35" s="22"/>
      <c r="M35" s="22"/>
      <c r="N35" s="22"/>
      <c r="O35" s="22"/>
      <c r="P35" s="22"/>
    </row>
    <row r="36" spans="1:16" ht="39" customHeight="1" x14ac:dyDescent="0.15">
      <c r="A36" s="22"/>
      <c r="B36" s="35"/>
      <c r="C36" s="1244" t="s">
        <v>571</v>
      </c>
      <c r="D36" s="1245"/>
      <c r="E36" s="1246"/>
      <c r="F36" s="36">
        <v>0.23</v>
      </c>
      <c r="G36" s="37">
        <v>1.24</v>
      </c>
      <c r="H36" s="37">
        <v>0.46</v>
      </c>
      <c r="I36" s="37">
        <v>0.37</v>
      </c>
      <c r="J36" s="38">
        <v>0.36</v>
      </c>
      <c r="K36" s="22"/>
      <c r="L36" s="22"/>
      <c r="M36" s="22"/>
      <c r="N36" s="22"/>
      <c r="O36" s="22"/>
      <c r="P36" s="22"/>
    </row>
    <row r="37" spans="1:16" ht="39" customHeight="1" x14ac:dyDescent="0.15">
      <c r="A37" s="22"/>
      <c r="B37" s="35"/>
      <c r="C37" s="1244" t="s">
        <v>572</v>
      </c>
      <c r="D37" s="1245"/>
      <c r="E37" s="1246"/>
      <c r="F37" s="36">
        <v>0.53</v>
      </c>
      <c r="G37" s="37">
        <v>0.46</v>
      </c>
      <c r="H37" s="37">
        <v>0.22</v>
      </c>
      <c r="I37" s="37">
        <v>0.04</v>
      </c>
      <c r="J37" s="38">
        <v>0.13</v>
      </c>
      <c r="K37" s="22"/>
      <c r="L37" s="22"/>
      <c r="M37" s="22"/>
      <c r="N37" s="22"/>
      <c r="O37" s="22"/>
      <c r="P37" s="22"/>
    </row>
    <row r="38" spans="1:16" ht="39" customHeight="1" x14ac:dyDescent="0.15">
      <c r="A38" s="22"/>
      <c r="B38" s="35"/>
      <c r="C38" s="1244" t="s">
        <v>573</v>
      </c>
      <c r="D38" s="1245"/>
      <c r="E38" s="1246"/>
      <c r="F38" s="36">
        <v>0</v>
      </c>
      <c r="G38" s="37">
        <v>0</v>
      </c>
      <c r="H38" s="37">
        <v>0</v>
      </c>
      <c r="I38" s="37">
        <v>0</v>
      </c>
      <c r="J38" s="38">
        <v>0.05</v>
      </c>
      <c r="K38" s="22"/>
      <c r="L38" s="22"/>
      <c r="M38" s="22"/>
      <c r="N38" s="22"/>
      <c r="O38" s="22"/>
      <c r="P38" s="22"/>
    </row>
    <row r="39" spans="1:16" ht="39" customHeight="1" x14ac:dyDescent="0.15">
      <c r="A39" s="22"/>
      <c r="B39" s="35"/>
      <c r="C39" s="1244" t="s">
        <v>574</v>
      </c>
      <c r="D39" s="1245"/>
      <c r="E39" s="1246"/>
      <c r="F39" s="36">
        <v>0.03</v>
      </c>
      <c r="G39" s="37">
        <v>0.01</v>
      </c>
      <c r="H39" s="37">
        <v>0.02</v>
      </c>
      <c r="I39" s="37">
        <v>0.01</v>
      </c>
      <c r="J39" s="38">
        <v>0</v>
      </c>
      <c r="K39" s="22"/>
      <c r="L39" s="22"/>
      <c r="M39" s="22"/>
      <c r="N39" s="22"/>
      <c r="O39" s="22"/>
      <c r="P39" s="22"/>
    </row>
    <row r="40" spans="1:16" ht="39" customHeight="1" x14ac:dyDescent="0.15">
      <c r="A40" s="22"/>
      <c r="B40" s="35"/>
      <c r="C40" s="1244" t="s">
        <v>575</v>
      </c>
      <c r="D40" s="1245"/>
      <c r="E40" s="1246"/>
      <c r="F40" s="36">
        <v>0.03</v>
      </c>
      <c r="G40" s="37">
        <v>0.06</v>
      </c>
      <c r="H40" s="37">
        <v>0.02</v>
      </c>
      <c r="I40" s="37">
        <v>0</v>
      </c>
      <c r="J40" s="38">
        <v>0</v>
      </c>
      <c r="K40" s="22"/>
      <c r="L40" s="22"/>
      <c r="M40" s="22"/>
      <c r="N40" s="22"/>
      <c r="O40" s="22"/>
      <c r="P40" s="22"/>
    </row>
    <row r="41" spans="1:16" ht="39" customHeight="1" x14ac:dyDescent="0.15">
      <c r="A41" s="22"/>
      <c r="B41" s="35"/>
      <c r="C41" s="1244" t="s">
        <v>576</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577</v>
      </c>
      <c r="D42" s="1245"/>
      <c r="E42" s="1246"/>
      <c r="F42" s="36" t="s">
        <v>520</v>
      </c>
      <c r="G42" s="37" t="s">
        <v>520</v>
      </c>
      <c r="H42" s="37" t="s">
        <v>520</v>
      </c>
      <c r="I42" s="37" t="s">
        <v>578</v>
      </c>
      <c r="J42" s="38" t="s">
        <v>520</v>
      </c>
      <c r="K42" s="22"/>
      <c r="L42" s="22"/>
      <c r="M42" s="22"/>
      <c r="N42" s="22"/>
      <c r="O42" s="22"/>
      <c r="P42" s="22"/>
    </row>
    <row r="43" spans="1:16" ht="39" customHeight="1" thickBot="1" x14ac:dyDescent="0.2">
      <c r="A43" s="22"/>
      <c r="B43" s="40"/>
      <c r="C43" s="1247" t="s">
        <v>579</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HOPaY+v89CbE04nkLFnEOxUxz/edcvp8IO6osaqq6DrgWcfO4DfMY58QC7njnUwfong6qTA6ZQktQF2iuwiBA==" saltValue="a75ap+rtJzX6JnwE011C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2516</v>
      </c>
      <c r="L45" s="60">
        <v>2276</v>
      </c>
      <c r="M45" s="60">
        <v>1978</v>
      </c>
      <c r="N45" s="60">
        <v>2046</v>
      </c>
      <c r="O45" s="61">
        <v>1984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520</v>
      </c>
      <c r="L46" s="64" t="s">
        <v>520</v>
      </c>
      <c r="M46" s="64" t="s">
        <v>520</v>
      </c>
      <c r="N46" s="64" t="s">
        <v>520</v>
      </c>
      <c r="O46" s="65" t="s">
        <v>520</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520</v>
      </c>
      <c r="L47" s="64" t="s">
        <v>520</v>
      </c>
      <c r="M47" s="64" t="s">
        <v>520</v>
      </c>
      <c r="N47" s="64" t="s">
        <v>520</v>
      </c>
      <c r="O47" s="65" t="s">
        <v>520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814</v>
      </c>
      <c r="L48" s="64">
        <v>704</v>
      </c>
      <c r="M48" s="64">
        <v>838</v>
      </c>
      <c r="N48" s="64">
        <v>847</v>
      </c>
      <c r="O48" s="65">
        <v>875</v>
      </c>
      <c r="P48" s="48"/>
      <c r="Q48" s="48"/>
      <c r="R48" s="48"/>
      <c r="S48" s="48"/>
      <c r="T48" s="48"/>
      <c r="U48" s="48"/>
    </row>
    <row r="49" spans="1:21" ht="30.75" customHeight="1" x14ac:dyDescent="0.15">
      <c r="A49" s="48"/>
      <c r="B49" s="1272"/>
      <c r="C49" s="1273"/>
      <c r="D49" s="62"/>
      <c r="E49" s="1254" t="s">
        <v>16</v>
      </c>
      <c r="F49" s="1254"/>
      <c r="G49" s="1254"/>
      <c r="H49" s="1254"/>
      <c r="I49" s="1254"/>
      <c r="J49" s="1255"/>
      <c r="K49" s="63">
        <v>2</v>
      </c>
      <c r="L49" s="64">
        <v>2</v>
      </c>
      <c r="M49" s="64" t="s">
        <v>520</v>
      </c>
      <c r="N49" s="64" t="s">
        <v>520</v>
      </c>
      <c r="O49" s="65" t="s">
        <v>520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1</v>
      </c>
      <c r="N50" s="64">
        <v>1</v>
      </c>
      <c r="O50" s="65" t="s">
        <v>520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2</v>
      </c>
      <c r="O51" s="65">
        <v>2</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2800</v>
      </c>
      <c r="L52" s="64">
        <v>2255</v>
      </c>
      <c r="M52" s="64">
        <v>2226</v>
      </c>
      <c r="N52" s="64">
        <v>2126</v>
      </c>
      <c r="O52" s="65">
        <v>2092</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533</v>
      </c>
      <c r="L53" s="69">
        <v>728</v>
      </c>
      <c r="M53" s="69">
        <v>591</v>
      </c>
      <c r="N53" s="69">
        <v>770</v>
      </c>
      <c r="O53" s="70">
        <v>769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606</v>
      </c>
      <c r="L57" s="84" t="s">
        <v>606</v>
      </c>
      <c r="M57" s="84" t="s">
        <v>606</v>
      </c>
      <c r="N57" s="84" t="s">
        <v>606</v>
      </c>
      <c r="O57" s="85" t="s">
        <v>606</v>
      </c>
    </row>
    <row r="58" spans="1:21" ht="31.5" customHeight="1" thickBot="1" x14ac:dyDescent="0.2">
      <c r="B58" s="1262"/>
      <c r="C58" s="1263"/>
      <c r="D58" s="1267" t="s">
        <v>27</v>
      </c>
      <c r="E58" s="1268"/>
      <c r="F58" s="1268"/>
      <c r="G58" s="1268"/>
      <c r="H58" s="1268"/>
      <c r="I58" s="1268"/>
      <c r="J58" s="1269"/>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hanAI9c3PuOGKsbyX657zFI159T+Dl8/5qMPJf7uVzjzomvZW4R3/YZxg/239JdQOXyAeWEJ7Wxwxn4AHcskA==" saltValue="Gh8X17VAMDbxot67QlxKo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30</v>
      </c>
      <c r="C41" s="1291"/>
      <c r="D41" s="102"/>
      <c r="E41" s="1292" t="s">
        <v>31</v>
      </c>
      <c r="F41" s="1292"/>
      <c r="G41" s="1292"/>
      <c r="H41" s="1293"/>
      <c r="I41" s="103">
        <v>17829</v>
      </c>
      <c r="J41" s="104">
        <v>17097</v>
      </c>
      <c r="K41" s="104">
        <v>15904</v>
      </c>
      <c r="L41" s="104">
        <v>15437</v>
      </c>
      <c r="M41" s="105">
        <v>14396</v>
      </c>
    </row>
    <row r="42" spans="2:13" ht="27.75" customHeight="1" x14ac:dyDescent="0.15">
      <c r="B42" s="1280"/>
      <c r="C42" s="1281"/>
      <c r="D42" s="106"/>
      <c r="E42" s="1284" t="s">
        <v>32</v>
      </c>
      <c r="F42" s="1284"/>
      <c r="G42" s="1284"/>
      <c r="H42" s="1285"/>
      <c r="I42" s="107">
        <v>4</v>
      </c>
      <c r="J42" s="108">
        <v>4</v>
      </c>
      <c r="K42" s="108">
        <v>1</v>
      </c>
      <c r="L42" s="108" t="s">
        <v>520</v>
      </c>
      <c r="M42" s="109" t="s">
        <v>520</v>
      </c>
    </row>
    <row r="43" spans="2:13" ht="27.75" customHeight="1" x14ac:dyDescent="0.15">
      <c r="B43" s="1280"/>
      <c r="C43" s="1281"/>
      <c r="D43" s="106"/>
      <c r="E43" s="1284" t="s">
        <v>33</v>
      </c>
      <c r="F43" s="1284"/>
      <c r="G43" s="1284"/>
      <c r="H43" s="1285"/>
      <c r="I43" s="107">
        <v>9291</v>
      </c>
      <c r="J43" s="108">
        <v>8412</v>
      </c>
      <c r="K43" s="108">
        <v>7847</v>
      </c>
      <c r="L43" s="108">
        <v>7333</v>
      </c>
      <c r="M43" s="109">
        <v>7033</v>
      </c>
    </row>
    <row r="44" spans="2:13" ht="27.75" customHeight="1" x14ac:dyDescent="0.15">
      <c r="B44" s="1280"/>
      <c r="C44" s="1281"/>
      <c r="D44" s="106"/>
      <c r="E44" s="1284" t="s">
        <v>34</v>
      </c>
      <c r="F44" s="1284"/>
      <c r="G44" s="1284"/>
      <c r="H44" s="1285"/>
      <c r="I44" s="107">
        <v>13</v>
      </c>
      <c r="J44" s="108">
        <v>13</v>
      </c>
      <c r="K44" s="108">
        <v>12</v>
      </c>
      <c r="L44" s="108">
        <v>6</v>
      </c>
      <c r="M44" s="109">
        <v>6</v>
      </c>
    </row>
    <row r="45" spans="2:13" ht="27.75" customHeight="1" x14ac:dyDescent="0.15">
      <c r="B45" s="1280"/>
      <c r="C45" s="1281"/>
      <c r="D45" s="106"/>
      <c r="E45" s="1284" t="s">
        <v>35</v>
      </c>
      <c r="F45" s="1284"/>
      <c r="G45" s="1284"/>
      <c r="H45" s="1285"/>
      <c r="I45" s="107">
        <v>2824</v>
      </c>
      <c r="J45" s="108">
        <v>2767</v>
      </c>
      <c r="K45" s="108">
        <v>2733</v>
      </c>
      <c r="L45" s="108">
        <v>2701</v>
      </c>
      <c r="M45" s="109">
        <v>2483</v>
      </c>
    </row>
    <row r="46" spans="2:13" ht="27.75" customHeight="1" x14ac:dyDescent="0.15">
      <c r="B46" s="1280"/>
      <c r="C46" s="1281"/>
      <c r="D46" s="110"/>
      <c r="E46" s="1284" t="s">
        <v>36</v>
      </c>
      <c r="F46" s="1284"/>
      <c r="G46" s="1284"/>
      <c r="H46" s="1285"/>
      <c r="I46" s="107">
        <v>15</v>
      </c>
      <c r="J46" s="108">
        <v>15</v>
      </c>
      <c r="K46" s="108">
        <v>120</v>
      </c>
      <c r="L46" s="108">
        <v>108</v>
      </c>
      <c r="M46" s="109">
        <v>106</v>
      </c>
    </row>
    <row r="47" spans="2:13" ht="27.75" customHeight="1" x14ac:dyDescent="0.15">
      <c r="B47" s="1280"/>
      <c r="C47" s="1281"/>
      <c r="D47" s="111"/>
      <c r="E47" s="1294" t="s">
        <v>37</v>
      </c>
      <c r="F47" s="1295"/>
      <c r="G47" s="1295"/>
      <c r="H47" s="1296"/>
      <c r="I47" s="107" t="s">
        <v>520</v>
      </c>
      <c r="J47" s="108" t="s">
        <v>520</v>
      </c>
      <c r="K47" s="108" t="s">
        <v>520</v>
      </c>
      <c r="L47" s="108" t="s">
        <v>520</v>
      </c>
      <c r="M47" s="109" t="s">
        <v>520</v>
      </c>
    </row>
    <row r="48" spans="2:13" ht="27.75" customHeight="1" x14ac:dyDescent="0.15">
      <c r="B48" s="1280"/>
      <c r="C48" s="1281"/>
      <c r="D48" s="106"/>
      <c r="E48" s="1284" t="s">
        <v>38</v>
      </c>
      <c r="F48" s="1284"/>
      <c r="G48" s="1284"/>
      <c r="H48" s="1285"/>
      <c r="I48" s="107" t="s">
        <v>520</v>
      </c>
      <c r="J48" s="108" t="s">
        <v>520</v>
      </c>
      <c r="K48" s="108" t="s">
        <v>520</v>
      </c>
      <c r="L48" s="108" t="s">
        <v>520</v>
      </c>
      <c r="M48" s="109" t="s">
        <v>520</v>
      </c>
    </row>
    <row r="49" spans="2:13" ht="27.75" customHeight="1" x14ac:dyDescent="0.15">
      <c r="B49" s="1282"/>
      <c r="C49" s="1283"/>
      <c r="D49" s="106"/>
      <c r="E49" s="1284" t="s">
        <v>39</v>
      </c>
      <c r="F49" s="1284"/>
      <c r="G49" s="1284"/>
      <c r="H49" s="1285"/>
      <c r="I49" s="107" t="s">
        <v>520</v>
      </c>
      <c r="J49" s="108" t="s">
        <v>520</v>
      </c>
      <c r="K49" s="108" t="s">
        <v>520</v>
      </c>
      <c r="L49" s="108" t="s">
        <v>520</v>
      </c>
      <c r="M49" s="109" t="s">
        <v>520</v>
      </c>
    </row>
    <row r="50" spans="2:13" ht="27.75" customHeight="1" x14ac:dyDescent="0.15">
      <c r="B50" s="1278" t="s">
        <v>40</v>
      </c>
      <c r="C50" s="1279"/>
      <c r="D50" s="112"/>
      <c r="E50" s="1284" t="s">
        <v>41</v>
      </c>
      <c r="F50" s="1284"/>
      <c r="G50" s="1284"/>
      <c r="H50" s="1285"/>
      <c r="I50" s="107">
        <v>2848</v>
      </c>
      <c r="J50" s="108">
        <v>2687</v>
      </c>
      <c r="K50" s="108">
        <v>3074</v>
      </c>
      <c r="L50" s="108">
        <v>3561</v>
      </c>
      <c r="M50" s="109">
        <v>3462</v>
      </c>
    </row>
    <row r="51" spans="2:13" ht="27.75" customHeight="1" x14ac:dyDescent="0.15">
      <c r="B51" s="1280"/>
      <c r="C51" s="1281"/>
      <c r="D51" s="106"/>
      <c r="E51" s="1284" t="s">
        <v>42</v>
      </c>
      <c r="F51" s="1284"/>
      <c r="G51" s="1284"/>
      <c r="H51" s="1285"/>
      <c r="I51" s="107">
        <v>294</v>
      </c>
      <c r="J51" s="108">
        <v>306</v>
      </c>
      <c r="K51" s="108">
        <v>299</v>
      </c>
      <c r="L51" s="108">
        <v>279</v>
      </c>
      <c r="M51" s="109">
        <v>255</v>
      </c>
    </row>
    <row r="52" spans="2:13" ht="27.75" customHeight="1" x14ac:dyDescent="0.15">
      <c r="B52" s="1282"/>
      <c r="C52" s="1283"/>
      <c r="D52" s="106"/>
      <c r="E52" s="1284" t="s">
        <v>43</v>
      </c>
      <c r="F52" s="1284"/>
      <c r="G52" s="1284"/>
      <c r="H52" s="1285"/>
      <c r="I52" s="107">
        <v>18412</v>
      </c>
      <c r="J52" s="108">
        <v>15935</v>
      </c>
      <c r="K52" s="108">
        <v>17153</v>
      </c>
      <c r="L52" s="108">
        <v>15653</v>
      </c>
      <c r="M52" s="109">
        <v>14469</v>
      </c>
    </row>
    <row r="53" spans="2:13" ht="27.75" customHeight="1" thickBot="1" x14ac:dyDescent="0.2">
      <c r="B53" s="1286" t="s">
        <v>44</v>
      </c>
      <c r="C53" s="1287"/>
      <c r="D53" s="113"/>
      <c r="E53" s="1288" t="s">
        <v>45</v>
      </c>
      <c r="F53" s="1288"/>
      <c r="G53" s="1288"/>
      <c r="H53" s="1289"/>
      <c r="I53" s="114">
        <v>8422</v>
      </c>
      <c r="J53" s="115">
        <v>9379</v>
      </c>
      <c r="K53" s="115">
        <v>6091</v>
      </c>
      <c r="L53" s="115">
        <v>6093</v>
      </c>
      <c r="M53" s="116">
        <v>5839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3NQwvHoUh2Da+i8tRAwBpnL/p860uPQwAd5xUjqZ4wZX2yH99+jvgPNuk2IHR2+exPxX/X4dTvRJDto+RHUg==" saltValue="KVG5M5/BY4qG+ZSxTXdW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1976</v>
      </c>
      <c r="G55" s="128">
        <v>2266</v>
      </c>
      <c r="H55" s="129">
        <v>2097</v>
      </c>
    </row>
    <row r="56" spans="2:8" ht="52.5" customHeight="1" x14ac:dyDescent="0.15">
      <c r="B56" s="130"/>
      <c r="C56" s="1307" t="s">
        <v>49</v>
      </c>
      <c r="D56" s="1307"/>
      <c r="E56" s="1308"/>
      <c r="F56" s="131">
        <v>406</v>
      </c>
      <c r="G56" s="131">
        <v>558</v>
      </c>
      <c r="H56" s="132">
        <v>559</v>
      </c>
    </row>
    <row r="57" spans="2:8" ht="53.25" customHeight="1" x14ac:dyDescent="0.15">
      <c r="B57" s="130"/>
      <c r="C57" s="1309" t="s">
        <v>50</v>
      </c>
      <c r="D57" s="1309"/>
      <c r="E57" s="1310"/>
      <c r="F57" s="133">
        <v>3286</v>
      </c>
      <c r="G57" s="133">
        <v>3297</v>
      </c>
      <c r="H57" s="134">
        <v>3241</v>
      </c>
    </row>
    <row r="58" spans="2:8" ht="45.75" customHeight="1" x14ac:dyDescent="0.15">
      <c r="B58" s="135"/>
      <c r="C58" s="1297" t="s">
        <v>608</v>
      </c>
      <c r="D58" s="1298"/>
      <c r="E58" s="1299"/>
      <c r="F58" s="136">
        <v>1539</v>
      </c>
      <c r="G58" s="136">
        <v>1638</v>
      </c>
      <c r="H58" s="137">
        <v>1633</v>
      </c>
    </row>
    <row r="59" spans="2:8" ht="45.75" customHeight="1" x14ac:dyDescent="0.15">
      <c r="B59" s="135"/>
      <c r="C59" s="1297" t="s">
        <v>609</v>
      </c>
      <c r="D59" s="1298"/>
      <c r="E59" s="1299"/>
      <c r="F59" s="136">
        <v>1403</v>
      </c>
      <c r="G59" s="136">
        <v>1303</v>
      </c>
      <c r="H59" s="137">
        <v>1223</v>
      </c>
    </row>
    <row r="60" spans="2:8" ht="45.75" customHeight="1" x14ac:dyDescent="0.15">
      <c r="B60" s="135"/>
      <c r="C60" s="1297" t="s">
        <v>610</v>
      </c>
      <c r="D60" s="1298"/>
      <c r="E60" s="1299"/>
      <c r="F60" s="136">
        <v>260</v>
      </c>
      <c r="G60" s="136">
        <v>260</v>
      </c>
      <c r="H60" s="137">
        <v>260</v>
      </c>
    </row>
    <row r="61" spans="2:8" ht="45.75" customHeight="1" x14ac:dyDescent="0.15">
      <c r="B61" s="135"/>
      <c r="C61" s="1297" t="s">
        <v>611</v>
      </c>
      <c r="D61" s="1298"/>
      <c r="E61" s="1299"/>
      <c r="F61" s="136">
        <v>0</v>
      </c>
      <c r="G61" s="136">
        <v>9</v>
      </c>
      <c r="H61" s="137">
        <v>37</v>
      </c>
    </row>
    <row r="62" spans="2:8" ht="45.75" customHeight="1" thickBot="1" x14ac:dyDescent="0.2">
      <c r="B62" s="138"/>
      <c r="C62" s="1300" t="s">
        <v>612</v>
      </c>
      <c r="D62" s="1301"/>
      <c r="E62" s="1302"/>
      <c r="F62" s="139">
        <v>30</v>
      </c>
      <c r="G62" s="139">
        <v>30</v>
      </c>
      <c r="H62" s="140">
        <v>30</v>
      </c>
    </row>
    <row r="63" spans="2:8" ht="52.5" customHeight="1" thickBot="1" x14ac:dyDescent="0.2">
      <c r="B63" s="141"/>
      <c r="C63" s="1303" t="s">
        <v>51</v>
      </c>
      <c r="D63" s="1303"/>
      <c r="E63" s="1304"/>
      <c r="F63" s="142">
        <v>5668</v>
      </c>
      <c r="G63" s="142">
        <v>6121</v>
      </c>
      <c r="H63" s="143">
        <v>5897</v>
      </c>
    </row>
    <row r="64" spans="2:8" ht="15" customHeight="1" x14ac:dyDescent="0.15"/>
  </sheetData>
  <sheetProtection algorithmName="SHA-512" hashValue="CsBztsuIgYP1GkiOqtba4upxj3lPMOfsbr3x7YWFi3NLcvlqBVJ4xDFarYZ3OBvBAyyGBmSda+PL49aiBNlkpg==" saltValue="OW7WpHjn4cBYCFDHLxJW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F0FC-3441-4AB3-9891-3A4002D83614}">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617</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618</v>
      </c>
      <c r="AO51" s="1327"/>
      <c r="AP51" s="1327"/>
      <c r="AQ51" s="1327"/>
      <c r="AR51" s="1327"/>
      <c r="AS51" s="1327"/>
      <c r="AT51" s="1327"/>
      <c r="AU51" s="1327"/>
      <c r="AV51" s="1327"/>
      <c r="AW51" s="1327"/>
      <c r="AX51" s="1327"/>
      <c r="AY51" s="1327"/>
      <c r="AZ51" s="1327"/>
      <c r="BA51" s="1327"/>
      <c r="BB51" s="1327" t="s">
        <v>619</v>
      </c>
      <c r="BC51" s="1327"/>
      <c r="BD51" s="1327"/>
      <c r="BE51" s="1327"/>
      <c r="BF51" s="1327"/>
      <c r="BG51" s="1327"/>
      <c r="BH51" s="1327"/>
      <c r="BI51" s="1327"/>
      <c r="BJ51" s="1327"/>
      <c r="BK51" s="1327"/>
      <c r="BL51" s="1327"/>
      <c r="BM51" s="1327"/>
      <c r="BN51" s="1327"/>
      <c r="BO51" s="1327"/>
      <c r="BP51" s="1325">
        <v>135.80000000000001</v>
      </c>
      <c r="BQ51" s="1325"/>
      <c r="BR51" s="1325"/>
      <c r="BS51" s="1325"/>
      <c r="BT51" s="1325"/>
      <c r="BU51" s="1325"/>
      <c r="BV51" s="1325"/>
      <c r="BW51" s="1325"/>
      <c r="BX51" s="1325">
        <v>153.30000000000001</v>
      </c>
      <c r="BY51" s="1325"/>
      <c r="BZ51" s="1325"/>
      <c r="CA51" s="1325"/>
      <c r="CB51" s="1325"/>
      <c r="CC51" s="1325"/>
      <c r="CD51" s="1325"/>
      <c r="CE51" s="1325"/>
      <c r="CF51" s="1325">
        <v>103</v>
      </c>
      <c r="CG51" s="1325"/>
      <c r="CH51" s="1325"/>
      <c r="CI51" s="1325"/>
      <c r="CJ51" s="1325"/>
      <c r="CK51" s="1325"/>
      <c r="CL51" s="1325"/>
      <c r="CM51" s="1325"/>
      <c r="CN51" s="1325">
        <v>104.9</v>
      </c>
      <c r="CO51" s="1325"/>
      <c r="CP51" s="1325"/>
      <c r="CQ51" s="1325"/>
      <c r="CR51" s="1325"/>
      <c r="CS51" s="1325"/>
      <c r="CT51" s="1325"/>
      <c r="CU51" s="1325"/>
      <c r="CV51" s="1325">
        <v>99.2</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620</v>
      </c>
      <c r="BC53" s="1327"/>
      <c r="BD53" s="1327"/>
      <c r="BE53" s="1327"/>
      <c r="BF53" s="1327"/>
      <c r="BG53" s="1327"/>
      <c r="BH53" s="1327"/>
      <c r="BI53" s="1327"/>
      <c r="BJ53" s="1327"/>
      <c r="BK53" s="1327"/>
      <c r="BL53" s="1327"/>
      <c r="BM53" s="1327"/>
      <c r="BN53" s="1327"/>
      <c r="BO53" s="1327"/>
      <c r="BP53" s="1325">
        <v>72.2</v>
      </c>
      <c r="BQ53" s="1325"/>
      <c r="BR53" s="1325"/>
      <c r="BS53" s="1325"/>
      <c r="BT53" s="1325"/>
      <c r="BU53" s="1325"/>
      <c r="BV53" s="1325"/>
      <c r="BW53" s="1325"/>
      <c r="BX53" s="1325">
        <v>73.400000000000006</v>
      </c>
      <c r="BY53" s="1325"/>
      <c r="BZ53" s="1325"/>
      <c r="CA53" s="1325"/>
      <c r="CB53" s="1325"/>
      <c r="CC53" s="1325"/>
      <c r="CD53" s="1325"/>
      <c r="CE53" s="1325"/>
      <c r="CF53" s="1325">
        <v>75.2</v>
      </c>
      <c r="CG53" s="1325"/>
      <c r="CH53" s="1325"/>
      <c r="CI53" s="1325"/>
      <c r="CJ53" s="1325"/>
      <c r="CK53" s="1325"/>
      <c r="CL53" s="1325"/>
      <c r="CM53" s="1325"/>
      <c r="CN53" s="1325">
        <v>75.2</v>
      </c>
      <c r="CO53" s="1325"/>
      <c r="CP53" s="1325"/>
      <c r="CQ53" s="1325"/>
      <c r="CR53" s="1325"/>
      <c r="CS53" s="1325"/>
      <c r="CT53" s="1325"/>
      <c r="CU53" s="1325"/>
      <c r="CV53" s="1325">
        <v>75.599999999999994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621</v>
      </c>
      <c r="AO55" s="1324"/>
      <c r="AP55" s="1324"/>
      <c r="AQ55" s="1324"/>
      <c r="AR55" s="1324"/>
      <c r="AS55" s="1324"/>
      <c r="AT55" s="1324"/>
      <c r="AU55" s="1324"/>
      <c r="AV55" s="1324"/>
      <c r="AW55" s="1324"/>
      <c r="AX55" s="1324"/>
      <c r="AY55" s="1324"/>
      <c r="AZ55" s="1324"/>
      <c r="BA55" s="1324"/>
      <c r="BB55" s="1327" t="s">
        <v>619</v>
      </c>
      <c r="BC55" s="1327"/>
      <c r="BD55" s="1327"/>
      <c r="BE55" s="1327"/>
      <c r="BF55" s="1327"/>
      <c r="BG55" s="1327"/>
      <c r="BH55" s="1327"/>
      <c r="BI55" s="1327"/>
      <c r="BJ55" s="1327"/>
      <c r="BK55" s="1327"/>
      <c r="BL55" s="1327"/>
      <c r="BM55" s="1327"/>
      <c r="BN55" s="1327"/>
      <c r="BO55" s="1327"/>
      <c r="BP55" s="1325">
        <v>38.5</v>
      </c>
      <c r="BQ55" s="1325"/>
      <c r="BR55" s="1325"/>
      <c r="BS55" s="1325"/>
      <c r="BT55" s="1325"/>
      <c r="BU55" s="1325"/>
      <c r="BV55" s="1325"/>
      <c r="BW55" s="1325"/>
      <c r="BX55" s="1325">
        <v>32.799999999999997</v>
      </c>
      <c r="BY55" s="1325"/>
      <c r="BZ55" s="1325"/>
      <c r="CA55" s="1325"/>
      <c r="CB55" s="1325"/>
      <c r="CC55" s="1325"/>
      <c r="CD55" s="1325"/>
      <c r="CE55" s="1325"/>
      <c r="CF55" s="1325">
        <v>20.9</v>
      </c>
      <c r="CG55" s="1325"/>
      <c r="CH55" s="1325"/>
      <c r="CI55" s="1325"/>
      <c r="CJ55" s="1325"/>
      <c r="CK55" s="1325"/>
      <c r="CL55" s="1325"/>
      <c r="CM55" s="1325"/>
      <c r="CN55" s="1325">
        <v>21</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620</v>
      </c>
      <c r="BC57" s="1327"/>
      <c r="BD57" s="1327"/>
      <c r="BE57" s="1327"/>
      <c r="BF57" s="1327"/>
      <c r="BG57" s="1327"/>
      <c r="BH57" s="1327"/>
      <c r="BI57" s="1327"/>
      <c r="BJ57" s="1327"/>
      <c r="BK57" s="1327"/>
      <c r="BL57" s="1327"/>
      <c r="BM57" s="1327"/>
      <c r="BN57" s="1327"/>
      <c r="BO57" s="1327"/>
      <c r="BP57" s="1325">
        <v>57.6</v>
      </c>
      <c r="BQ57" s="1325"/>
      <c r="BR57" s="1325"/>
      <c r="BS57" s="1325"/>
      <c r="BT57" s="1325"/>
      <c r="BU57" s="1325"/>
      <c r="BV57" s="1325"/>
      <c r="BW57" s="1325"/>
      <c r="BX57" s="1325">
        <v>58.9</v>
      </c>
      <c r="BY57" s="1325"/>
      <c r="BZ57" s="1325"/>
      <c r="CA57" s="1325"/>
      <c r="CB57" s="1325"/>
      <c r="CC57" s="1325"/>
      <c r="CD57" s="1325"/>
      <c r="CE57" s="1325"/>
      <c r="CF57" s="1325">
        <v>60.5</v>
      </c>
      <c r="CG57" s="1325"/>
      <c r="CH57" s="1325"/>
      <c r="CI57" s="1325"/>
      <c r="CJ57" s="1325"/>
      <c r="CK57" s="1325"/>
      <c r="CL57" s="1325"/>
      <c r="CM57" s="1325"/>
      <c r="CN57" s="1325">
        <v>61.2</v>
      </c>
      <c r="CO57" s="1325"/>
      <c r="CP57" s="1325"/>
      <c r="CQ57" s="1325"/>
      <c r="CR57" s="1325"/>
      <c r="CS57" s="1325"/>
      <c r="CT57" s="1325"/>
      <c r="CU57" s="1325"/>
      <c r="CV57" s="1325">
        <v>64.2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622</v>
      </c>
    </row>
    <row r="64" spans="1:109" x14ac:dyDescent="0.15">
      <c r="B64" s="397"/>
      <c r="G64" s="404"/>
      <c r="I64" s="417"/>
      <c r="J64" s="417"/>
      <c r="K64" s="417"/>
      <c r="L64" s="417"/>
      <c r="M64" s="417"/>
      <c r="N64" s="418"/>
      <c r="AM64" s="404"/>
      <c r="AN64" s="404" t="s">
        <v>615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623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617</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618</v>
      </c>
      <c r="AO73" s="1327"/>
      <c r="AP73" s="1327"/>
      <c r="AQ73" s="1327"/>
      <c r="AR73" s="1327"/>
      <c r="AS73" s="1327"/>
      <c r="AT73" s="1327"/>
      <c r="AU73" s="1327"/>
      <c r="AV73" s="1327"/>
      <c r="AW73" s="1327"/>
      <c r="AX73" s="1327"/>
      <c r="AY73" s="1327"/>
      <c r="AZ73" s="1327"/>
      <c r="BA73" s="1327"/>
      <c r="BB73" s="1327" t="s">
        <v>619</v>
      </c>
      <c r="BC73" s="1327"/>
      <c r="BD73" s="1327"/>
      <c r="BE73" s="1327"/>
      <c r="BF73" s="1327"/>
      <c r="BG73" s="1327"/>
      <c r="BH73" s="1327"/>
      <c r="BI73" s="1327"/>
      <c r="BJ73" s="1327"/>
      <c r="BK73" s="1327"/>
      <c r="BL73" s="1327"/>
      <c r="BM73" s="1327"/>
      <c r="BN73" s="1327"/>
      <c r="BO73" s="1327"/>
      <c r="BP73" s="1325">
        <v>135.80000000000001</v>
      </c>
      <c r="BQ73" s="1325"/>
      <c r="BR73" s="1325"/>
      <c r="BS73" s="1325"/>
      <c r="BT73" s="1325"/>
      <c r="BU73" s="1325"/>
      <c r="BV73" s="1325"/>
      <c r="BW73" s="1325"/>
      <c r="BX73" s="1325">
        <v>153.30000000000001</v>
      </c>
      <c r="BY73" s="1325"/>
      <c r="BZ73" s="1325"/>
      <c r="CA73" s="1325"/>
      <c r="CB73" s="1325"/>
      <c r="CC73" s="1325"/>
      <c r="CD73" s="1325"/>
      <c r="CE73" s="1325"/>
      <c r="CF73" s="1325">
        <v>103</v>
      </c>
      <c r="CG73" s="1325"/>
      <c r="CH73" s="1325"/>
      <c r="CI73" s="1325"/>
      <c r="CJ73" s="1325"/>
      <c r="CK73" s="1325"/>
      <c r="CL73" s="1325"/>
      <c r="CM73" s="1325"/>
      <c r="CN73" s="1325">
        <v>104.9</v>
      </c>
      <c r="CO73" s="1325"/>
      <c r="CP73" s="1325"/>
      <c r="CQ73" s="1325"/>
      <c r="CR73" s="1325"/>
      <c r="CS73" s="1325"/>
      <c r="CT73" s="1325"/>
      <c r="CU73" s="1325"/>
      <c r="CV73" s="1325">
        <v>99.2</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624</v>
      </c>
      <c r="BC75" s="1327"/>
      <c r="BD75" s="1327"/>
      <c r="BE75" s="1327"/>
      <c r="BF75" s="1327"/>
      <c r="BG75" s="1327"/>
      <c r="BH75" s="1327"/>
      <c r="BI75" s="1327"/>
      <c r="BJ75" s="1327"/>
      <c r="BK75" s="1327"/>
      <c r="BL75" s="1327"/>
      <c r="BM75" s="1327"/>
      <c r="BN75" s="1327"/>
      <c r="BO75" s="1327"/>
      <c r="BP75" s="1325">
        <v>11.5</v>
      </c>
      <c r="BQ75" s="1325"/>
      <c r="BR75" s="1325"/>
      <c r="BS75" s="1325"/>
      <c r="BT75" s="1325"/>
      <c r="BU75" s="1325"/>
      <c r="BV75" s="1325"/>
      <c r="BW75" s="1325"/>
      <c r="BX75" s="1325">
        <v>10</v>
      </c>
      <c r="BY75" s="1325"/>
      <c r="BZ75" s="1325"/>
      <c r="CA75" s="1325"/>
      <c r="CB75" s="1325"/>
      <c r="CC75" s="1325"/>
      <c r="CD75" s="1325"/>
      <c r="CE75" s="1325"/>
      <c r="CF75" s="1325">
        <v>10.1</v>
      </c>
      <c r="CG75" s="1325"/>
      <c r="CH75" s="1325"/>
      <c r="CI75" s="1325"/>
      <c r="CJ75" s="1325"/>
      <c r="CK75" s="1325"/>
      <c r="CL75" s="1325"/>
      <c r="CM75" s="1325"/>
      <c r="CN75" s="1325">
        <v>11.7</v>
      </c>
      <c r="CO75" s="1325"/>
      <c r="CP75" s="1325"/>
      <c r="CQ75" s="1325"/>
      <c r="CR75" s="1325"/>
      <c r="CS75" s="1325"/>
      <c r="CT75" s="1325"/>
      <c r="CU75" s="1325"/>
      <c r="CV75" s="1325">
        <v>12.1</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621</v>
      </c>
      <c r="AO77" s="1324"/>
      <c r="AP77" s="1324"/>
      <c r="AQ77" s="1324"/>
      <c r="AR77" s="1324"/>
      <c r="AS77" s="1324"/>
      <c r="AT77" s="1324"/>
      <c r="AU77" s="1324"/>
      <c r="AV77" s="1324"/>
      <c r="AW77" s="1324"/>
      <c r="AX77" s="1324"/>
      <c r="AY77" s="1324"/>
      <c r="AZ77" s="1324"/>
      <c r="BA77" s="1324"/>
      <c r="BB77" s="1327" t="s">
        <v>619</v>
      </c>
      <c r="BC77" s="1327"/>
      <c r="BD77" s="1327"/>
      <c r="BE77" s="1327"/>
      <c r="BF77" s="1327"/>
      <c r="BG77" s="1327"/>
      <c r="BH77" s="1327"/>
      <c r="BI77" s="1327"/>
      <c r="BJ77" s="1327"/>
      <c r="BK77" s="1327"/>
      <c r="BL77" s="1327"/>
      <c r="BM77" s="1327"/>
      <c r="BN77" s="1327"/>
      <c r="BO77" s="1327"/>
      <c r="BP77" s="1325">
        <v>38.5</v>
      </c>
      <c r="BQ77" s="1325"/>
      <c r="BR77" s="1325"/>
      <c r="BS77" s="1325"/>
      <c r="BT77" s="1325"/>
      <c r="BU77" s="1325"/>
      <c r="BV77" s="1325"/>
      <c r="BW77" s="1325"/>
      <c r="BX77" s="1325">
        <v>32.799999999999997</v>
      </c>
      <c r="BY77" s="1325"/>
      <c r="BZ77" s="1325"/>
      <c r="CA77" s="1325"/>
      <c r="CB77" s="1325"/>
      <c r="CC77" s="1325"/>
      <c r="CD77" s="1325"/>
      <c r="CE77" s="1325"/>
      <c r="CF77" s="1325">
        <v>20.9</v>
      </c>
      <c r="CG77" s="1325"/>
      <c r="CH77" s="1325"/>
      <c r="CI77" s="1325"/>
      <c r="CJ77" s="1325"/>
      <c r="CK77" s="1325"/>
      <c r="CL77" s="1325"/>
      <c r="CM77" s="1325"/>
      <c r="CN77" s="1325">
        <v>21</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624</v>
      </c>
      <c r="BC79" s="1327"/>
      <c r="BD79" s="1327"/>
      <c r="BE79" s="1327"/>
      <c r="BF79" s="1327"/>
      <c r="BG79" s="1327"/>
      <c r="BH79" s="1327"/>
      <c r="BI79" s="1327"/>
      <c r="BJ79" s="1327"/>
      <c r="BK79" s="1327"/>
      <c r="BL79" s="1327"/>
      <c r="BM79" s="1327"/>
      <c r="BN79" s="1327"/>
      <c r="BO79" s="1327"/>
      <c r="BP79" s="1325">
        <v>9.1999999999999993</v>
      </c>
      <c r="BQ79" s="1325"/>
      <c r="BR79" s="1325"/>
      <c r="BS79" s="1325"/>
      <c r="BT79" s="1325"/>
      <c r="BU79" s="1325"/>
      <c r="BV79" s="1325"/>
      <c r="BW79" s="1325"/>
      <c r="BX79" s="1325">
        <v>9.1</v>
      </c>
      <c r="BY79" s="1325"/>
      <c r="BZ79" s="1325"/>
      <c r="CA79" s="1325"/>
      <c r="CB79" s="1325"/>
      <c r="CC79" s="1325"/>
      <c r="CD79" s="1325"/>
      <c r="CE79" s="1325"/>
      <c r="CF79" s="1325">
        <v>9.1</v>
      </c>
      <c r="CG79" s="1325"/>
      <c r="CH79" s="1325"/>
      <c r="CI79" s="1325"/>
      <c r="CJ79" s="1325"/>
      <c r="CK79" s="1325"/>
      <c r="CL79" s="1325"/>
      <c r="CM79" s="1325"/>
      <c r="CN79" s="1325">
        <v>9.1999999999999993</v>
      </c>
      <c r="CO79" s="1325"/>
      <c r="CP79" s="1325"/>
      <c r="CQ79" s="1325"/>
      <c r="CR79" s="1325"/>
      <c r="CS79" s="1325"/>
      <c r="CT79" s="1325"/>
      <c r="CU79" s="1325"/>
      <c r="CV79" s="1325">
        <v>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k+AcUnAypCQ7vmPfXWGrDs8iNk0/o6fmJT1/yq4WUdRgD5q8Ye8urUjxYt2XTeDj5eyqmOGGkRbHGRL3aIs2Tg==" saltValue="wf1J3LV7bofZwiah9sTz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15429-FFE0-4B37-BC93-78986BFD44A4}">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ZHOnNcc9hc1zbVnloEzkslqgNtrCBY8a+tMOuClZM1qDhV8TQbXPy76UKCJktoC4XhEPmWJX2b4tyoq48Xg8FA==" saltValue="wcim2ecFLUg0LaRedPL7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A474-DF5C-4697-BA82-8D2CEB28FECD}">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qb+MuE2INe8iaptdOzIguM3PqaTnR9WSsPGYbGoePPunebNeckwJ1TfH+LOzOs1Zl5t+Vm3mwRbo4hmNmN4ZnA==" saltValue="TXYavexd2Vr0BX1a36j9V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99414</v>
      </c>
      <c r="E3" s="162"/>
      <c r="F3" s="163">
        <v>78903</v>
      </c>
      <c r="G3" s="164"/>
      <c r="H3" s="165"/>
    </row>
    <row r="4" spans="1:8" x14ac:dyDescent="0.15">
      <c r="A4" s="166"/>
      <c r="B4" s="167"/>
      <c r="C4" s="168"/>
      <c r="D4" s="169">
        <v>41294</v>
      </c>
      <c r="E4" s="170"/>
      <c r="F4" s="171">
        <v>49201</v>
      </c>
      <c r="G4" s="172"/>
      <c r="H4" s="173"/>
    </row>
    <row r="5" spans="1:8" x14ac:dyDescent="0.15">
      <c r="A5" s="154" t="s">
        <v>554</v>
      </c>
      <c r="B5" s="159"/>
      <c r="C5" s="160"/>
      <c r="D5" s="161">
        <v>157181</v>
      </c>
      <c r="E5" s="162"/>
      <c r="F5" s="163">
        <v>82993</v>
      </c>
      <c r="G5" s="164"/>
      <c r="H5" s="165"/>
    </row>
    <row r="6" spans="1:8" x14ac:dyDescent="0.15">
      <c r="A6" s="166"/>
      <c r="B6" s="167"/>
      <c r="C6" s="168"/>
      <c r="D6" s="169">
        <v>102869</v>
      </c>
      <c r="E6" s="170"/>
      <c r="F6" s="171">
        <v>46787</v>
      </c>
      <c r="G6" s="172"/>
      <c r="H6" s="173"/>
    </row>
    <row r="7" spans="1:8" x14ac:dyDescent="0.15">
      <c r="A7" s="154" t="s">
        <v>555</v>
      </c>
      <c r="B7" s="159"/>
      <c r="C7" s="160"/>
      <c r="D7" s="161">
        <v>87430</v>
      </c>
      <c r="E7" s="162"/>
      <c r="F7" s="163">
        <v>108252</v>
      </c>
      <c r="G7" s="164"/>
      <c r="H7" s="165"/>
    </row>
    <row r="8" spans="1:8" x14ac:dyDescent="0.15">
      <c r="A8" s="166"/>
      <c r="B8" s="167"/>
      <c r="C8" s="168"/>
      <c r="D8" s="169">
        <v>47313</v>
      </c>
      <c r="E8" s="170"/>
      <c r="F8" s="171">
        <v>50321</v>
      </c>
      <c r="G8" s="172"/>
      <c r="H8" s="173"/>
    </row>
    <row r="9" spans="1:8" x14ac:dyDescent="0.15">
      <c r="A9" s="154" t="s">
        <v>556</v>
      </c>
      <c r="B9" s="159"/>
      <c r="C9" s="160"/>
      <c r="D9" s="161">
        <v>143138</v>
      </c>
      <c r="E9" s="162"/>
      <c r="F9" s="163">
        <v>93492</v>
      </c>
      <c r="G9" s="164"/>
      <c r="H9" s="165"/>
    </row>
    <row r="10" spans="1:8" x14ac:dyDescent="0.15">
      <c r="A10" s="166"/>
      <c r="B10" s="167"/>
      <c r="C10" s="168"/>
      <c r="D10" s="169">
        <v>107265</v>
      </c>
      <c r="E10" s="170"/>
      <c r="F10" s="171">
        <v>53316</v>
      </c>
      <c r="G10" s="172"/>
      <c r="H10" s="173"/>
    </row>
    <row r="11" spans="1:8" x14ac:dyDescent="0.15">
      <c r="A11" s="154" t="s">
        <v>557</v>
      </c>
      <c r="B11" s="159"/>
      <c r="C11" s="160"/>
      <c r="D11" s="161">
        <v>111221</v>
      </c>
      <c r="E11" s="162"/>
      <c r="F11" s="163">
        <v>126525</v>
      </c>
      <c r="G11" s="164"/>
      <c r="H11" s="165"/>
    </row>
    <row r="12" spans="1:8" x14ac:dyDescent="0.15">
      <c r="A12" s="166"/>
      <c r="B12" s="167"/>
      <c r="C12" s="174"/>
      <c r="D12" s="169">
        <v>53483</v>
      </c>
      <c r="E12" s="170"/>
      <c r="F12" s="171">
        <v>67052</v>
      </c>
      <c r="G12" s="172"/>
      <c r="H12" s="173"/>
    </row>
    <row r="13" spans="1:8" x14ac:dyDescent="0.15">
      <c r="A13" s="154"/>
      <c r="B13" s="159"/>
      <c r="C13" s="175"/>
      <c r="D13" s="176">
        <v>119677</v>
      </c>
      <c r="E13" s="177"/>
      <c r="F13" s="178">
        <v>98033</v>
      </c>
      <c r="G13" s="179"/>
      <c r="H13" s="165"/>
    </row>
    <row r="14" spans="1:8" x14ac:dyDescent="0.15">
      <c r="A14" s="166"/>
      <c r="B14" s="167"/>
      <c r="C14" s="168"/>
      <c r="D14" s="169">
        <v>70445</v>
      </c>
      <c r="E14" s="170"/>
      <c r="F14" s="171">
        <v>53335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v>
      </c>
      <c r="C19" s="180">
        <f>ROUND(VALUE(SUBSTITUTE(実質収支比率等に係る経年分析!G$48,"▲","-")),2)</f>
        <v>5.12</v>
      </c>
      <c r="D19" s="180">
        <f>ROUND(VALUE(SUBSTITUTE(実質収支比率等に係る経年分析!H$48,"▲","-")),2)</f>
        <v>5.32</v>
      </c>
      <c r="E19" s="180">
        <f>ROUND(VALUE(SUBSTITUTE(実質収支比率等に係る経年分析!I$48,"▲","-")),2)</f>
        <v>7.07</v>
      </c>
      <c r="F19" s="180">
        <f>ROUND(VALUE(SUBSTITUTE(実質収支比率等に係る経年分析!J$48,"▲","-")),2)</f>
        <v>5.03</v>
      </c>
    </row>
    <row r="20" spans="1:11" x14ac:dyDescent="0.15">
      <c r="A20" s="180" t="s">
        <v>55</v>
      </c>
      <c r="B20" s="180">
        <f>ROUND(VALUE(SUBSTITUTE(実質収支比率等に係る経年分析!F$47,"▲","-")),2)</f>
        <v>20.77</v>
      </c>
      <c r="C20" s="180">
        <f>ROUND(VALUE(SUBSTITUTE(実質収支比率等に係る経年分析!G$47,"▲","-")),2)</f>
        <v>19.96</v>
      </c>
      <c r="D20" s="180">
        <f>ROUND(VALUE(SUBSTITUTE(実質収支比率等に係る経年分析!H$47,"▲","-")),2)</f>
        <v>24.44</v>
      </c>
      <c r="E20" s="180">
        <f>ROUND(VALUE(SUBSTITUTE(実質収支比率等に係る経年分析!I$47,"▲","-")),2)</f>
        <v>28.76</v>
      </c>
      <c r="F20" s="180">
        <f>ROUND(VALUE(SUBSTITUTE(実質収支比率等に係る経年分析!J$47,"▲","-")),2)</f>
        <v>26.46</v>
      </c>
    </row>
    <row r="21" spans="1:11" x14ac:dyDescent="0.15">
      <c r="A21" s="180" t="s">
        <v>56</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-2.62</v>
      </c>
      <c r="D21" s="180">
        <f>IF(ISNUMBER(VALUE(SUBSTITUTE(実質収支比率等に係る経年分析!H$49,"▲","-"))),ROUND(VALUE(SUBSTITUTE(実質収支比率等に係る経年分析!H$49,"▲","-")),2),NA())</f>
        <v>3.95</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-4.13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f>IF(ROUND(VALUE(SUBSTITUTE(連結実質赤字比率に係る赤字・黒字の構成分析!I$42,"▲", "-")), 2) &lt; 0, ABS(ROUND(VALUE(SUBSTITUTE(連結実質赤字比率に係る赤字・黒字の構成分析!I$42,"▲", "-")), 2)), NA())</f>
        <v>1.2</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介護保険特別会計（サービス事業勘定）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0.13</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5.0999999999999996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7.05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5.01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2800</v>
      </c>
      <c r="E42" s="182"/>
      <c r="F42" s="182"/>
      <c r="G42" s="182">
        <f>'実質公債費比率（分子）の構造'!L$52</f>
        <v>2255</v>
      </c>
      <c r="H42" s="182"/>
      <c r="I42" s="182"/>
      <c r="J42" s="182">
        <f>'実質公債費比率（分子）の構造'!M$52</f>
        <v>2226</v>
      </c>
      <c r="K42" s="182"/>
      <c r="L42" s="182"/>
      <c r="M42" s="182">
        <f>'実質公債費比率（分子）の構造'!N$52</f>
        <v>2126</v>
      </c>
      <c r="N42" s="182"/>
      <c r="O42" s="182"/>
      <c r="P42" s="182">
        <f>'実質公債費比率（分子）の構造'!O$52</f>
        <v>2092</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2</v>
      </c>
      <c r="L43" s="182"/>
      <c r="M43" s="182"/>
      <c r="N43" s="182">
        <f>'実質公債費比率（分子）の構造'!O$51</f>
        <v>2</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814</v>
      </c>
      <c r="C46" s="182"/>
      <c r="D46" s="182"/>
      <c r="E46" s="182">
        <f>'実質公債費比率（分子）の構造'!L$48</f>
        <v>704</v>
      </c>
      <c r="F46" s="182"/>
      <c r="G46" s="182"/>
      <c r="H46" s="182">
        <f>'実質公債費比率（分子）の構造'!M$48</f>
        <v>838</v>
      </c>
      <c r="I46" s="182"/>
      <c r="J46" s="182"/>
      <c r="K46" s="182">
        <f>'実質公債費比率（分子）の構造'!N$48</f>
        <v>847</v>
      </c>
      <c r="L46" s="182"/>
      <c r="M46" s="182"/>
      <c r="N46" s="182">
        <f>'実質公債費比率（分子）の構造'!O$48</f>
        <v>875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2516</v>
      </c>
      <c r="C49" s="182"/>
      <c r="D49" s="182"/>
      <c r="E49" s="182">
        <f>'実質公債費比率（分子）の構造'!L$45</f>
        <v>2276</v>
      </c>
      <c r="F49" s="182"/>
      <c r="G49" s="182"/>
      <c r="H49" s="182">
        <f>'実質公債費比率（分子）の構造'!M$45</f>
        <v>1978</v>
      </c>
      <c r="I49" s="182"/>
      <c r="J49" s="182"/>
      <c r="K49" s="182">
        <f>'実質公債費比率（分子）の構造'!N$45</f>
        <v>2046</v>
      </c>
      <c r="L49" s="182"/>
      <c r="M49" s="182"/>
      <c r="N49" s="182">
        <f>'実質公債費比率（分子）の構造'!O$45</f>
        <v>1984</v>
      </c>
      <c r="O49" s="182"/>
      <c r="P49" s="182"/>
    </row>
    <row r="50" spans="1:16" x14ac:dyDescent="0.15">
      <c r="A50" s="182" t="s">
        <v>71</v>
      </c>
      <c r="B50" s="182" t="e">
        <f>NA()</f>
        <v>#N/A</v>
      </c>
      <c r="C50" s="182">
        <f>IF(ISNUMBER('実質公債費比率（分子）の構造'!K$53),'実質公債費比率（分子）の構造'!K$53,NA())</f>
        <v>533</v>
      </c>
      <c r="D50" s="182" t="e">
        <f>NA()</f>
        <v>#N/A</v>
      </c>
      <c r="E50" s="182" t="e">
        <f>NA()</f>
        <v>#N/A</v>
      </c>
      <c r="F50" s="182">
        <f>IF(ISNUMBER('実質公債費比率（分子）の構造'!L$53),'実質公債費比率（分子）の構造'!L$53,NA())</f>
        <v>728</v>
      </c>
      <c r="G50" s="182" t="e">
        <f>NA()</f>
        <v>#N/A</v>
      </c>
      <c r="H50" s="182" t="e">
        <f>NA()</f>
        <v>#N/A</v>
      </c>
      <c r="I50" s="182">
        <f>IF(ISNUMBER('実質公債費比率（分子）の構造'!M$53),'実質公債費比率（分子）の構造'!M$53,NA())</f>
        <v>591</v>
      </c>
      <c r="J50" s="182" t="e">
        <f>NA()</f>
        <v>#N/A</v>
      </c>
      <c r="K50" s="182" t="e">
        <f>NA()</f>
        <v>#N/A</v>
      </c>
      <c r="L50" s="182">
        <f>IF(ISNUMBER('実質公債費比率（分子）の構造'!N$53),'実質公債費比率（分子）の構造'!N$53,NA())</f>
        <v>770</v>
      </c>
      <c r="M50" s="182" t="e">
        <f>NA()</f>
        <v>#N/A</v>
      </c>
      <c r="N50" s="182" t="e">
        <f>NA()</f>
        <v>#N/A</v>
      </c>
      <c r="O50" s="182">
        <f>IF(ISNUMBER('実質公債費比率（分子）の構造'!O$53),'実質公債費比率（分子）の構造'!O$53,NA())</f>
        <v>769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18412</v>
      </c>
      <c r="E56" s="181"/>
      <c r="F56" s="181"/>
      <c r="G56" s="181">
        <f>'将来負担比率（分子）の構造'!J$52</f>
        <v>15935</v>
      </c>
      <c r="H56" s="181"/>
      <c r="I56" s="181"/>
      <c r="J56" s="181">
        <f>'将来負担比率（分子）の構造'!K$52</f>
        <v>17153</v>
      </c>
      <c r="K56" s="181"/>
      <c r="L56" s="181"/>
      <c r="M56" s="181">
        <f>'将来負担比率（分子）の構造'!L$52</f>
        <v>15653</v>
      </c>
      <c r="N56" s="181"/>
      <c r="O56" s="181"/>
      <c r="P56" s="181">
        <f>'将来負担比率（分子）の構造'!M$52</f>
        <v>14469</v>
      </c>
    </row>
    <row r="57" spans="1:16" x14ac:dyDescent="0.15">
      <c r="A57" s="181" t="s">
        <v>42</v>
      </c>
      <c r="B57" s="181"/>
      <c r="C57" s="181"/>
      <c r="D57" s="181">
        <f>'将来負担比率（分子）の構造'!I$51</f>
        <v>294</v>
      </c>
      <c r="E57" s="181"/>
      <c r="F57" s="181"/>
      <c r="G57" s="181">
        <f>'将来負担比率（分子）の構造'!J$51</f>
        <v>306</v>
      </c>
      <c r="H57" s="181"/>
      <c r="I57" s="181"/>
      <c r="J57" s="181">
        <f>'将来負担比率（分子）の構造'!K$51</f>
        <v>299</v>
      </c>
      <c r="K57" s="181"/>
      <c r="L57" s="181"/>
      <c r="M57" s="181">
        <f>'将来負担比率（分子）の構造'!L$51</f>
        <v>279</v>
      </c>
      <c r="N57" s="181"/>
      <c r="O57" s="181"/>
      <c r="P57" s="181">
        <f>'将来負担比率（分子）の構造'!M$51</f>
        <v>255</v>
      </c>
    </row>
    <row r="58" spans="1:16" x14ac:dyDescent="0.15">
      <c r="A58" s="181" t="s">
        <v>41</v>
      </c>
      <c r="B58" s="181"/>
      <c r="C58" s="181"/>
      <c r="D58" s="181">
        <f>'将来負担比率（分子）の構造'!I$50</f>
        <v>2848</v>
      </c>
      <c r="E58" s="181"/>
      <c r="F58" s="181"/>
      <c r="G58" s="181">
        <f>'将来負担比率（分子）の構造'!J$50</f>
        <v>2687</v>
      </c>
      <c r="H58" s="181"/>
      <c r="I58" s="181"/>
      <c r="J58" s="181">
        <f>'将来負担比率（分子）の構造'!K$50</f>
        <v>3074</v>
      </c>
      <c r="K58" s="181"/>
      <c r="L58" s="181"/>
      <c r="M58" s="181">
        <f>'将来負担比率（分子）の構造'!L$50</f>
        <v>3561</v>
      </c>
      <c r="N58" s="181"/>
      <c r="O58" s="181"/>
      <c r="P58" s="181">
        <f>'将来負担比率（分子）の構造'!M$50</f>
        <v>3462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15</v>
      </c>
      <c r="C61" s="181"/>
      <c r="D61" s="181"/>
      <c r="E61" s="181">
        <f>'将来負担比率（分子）の構造'!J$46</f>
        <v>15</v>
      </c>
      <c r="F61" s="181"/>
      <c r="G61" s="181"/>
      <c r="H61" s="181">
        <f>'将来負担比率（分子）の構造'!K$46</f>
        <v>120</v>
      </c>
      <c r="I61" s="181"/>
      <c r="J61" s="181"/>
      <c r="K61" s="181">
        <f>'将来負担比率（分子）の構造'!L$46</f>
        <v>108</v>
      </c>
      <c r="L61" s="181"/>
      <c r="M61" s="181"/>
      <c r="N61" s="181">
        <f>'将来負担比率（分子）の構造'!M$46</f>
        <v>106</v>
      </c>
      <c r="O61" s="181"/>
      <c r="P61" s="181"/>
    </row>
    <row r="62" spans="1:16" x14ac:dyDescent="0.15">
      <c r="A62" s="181" t="s">
        <v>35</v>
      </c>
      <c r="B62" s="181">
        <f>'将来負担比率（分子）の構造'!I$45</f>
        <v>2824</v>
      </c>
      <c r="C62" s="181"/>
      <c r="D62" s="181"/>
      <c r="E62" s="181">
        <f>'将来負担比率（分子）の構造'!J$45</f>
        <v>2767</v>
      </c>
      <c r="F62" s="181"/>
      <c r="G62" s="181"/>
      <c r="H62" s="181">
        <f>'将来負担比率（分子）の構造'!K$45</f>
        <v>2733</v>
      </c>
      <c r="I62" s="181"/>
      <c r="J62" s="181"/>
      <c r="K62" s="181">
        <f>'将来負担比率（分子）の構造'!L$45</f>
        <v>2701</v>
      </c>
      <c r="L62" s="181"/>
      <c r="M62" s="181"/>
      <c r="N62" s="181">
        <f>'将来負担比率（分子）の構造'!M$45</f>
        <v>2483</v>
      </c>
      <c r="O62" s="181"/>
      <c r="P62" s="181"/>
    </row>
    <row r="63" spans="1:16" x14ac:dyDescent="0.15">
      <c r="A63" s="181" t="s">
        <v>34</v>
      </c>
      <c r="B63" s="181">
        <f>'将来負担比率（分子）の構造'!I$44</f>
        <v>13</v>
      </c>
      <c r="C63" s="181"/>
      <c r="D63" s="181"/>
      <c r="E63" s="181">
        <f>'将来負担比率（分子）の構造'!J$44</f>
        <v>13</v>
      </c>
      <c r="F63" s="181"/>
      <c r="G63" s="181"/>
      <c r="H63" s="181">
        <f>'将来負担比率（分子）の構造'!K$44</f>
        <v>12</v>
      </c>
      <c r="I63" s="181"/>
      <c r="J63" s="181"/>
      <c r="K63" s="181">
        <f>'将来負担比率（分子）の構造'!L$44</f>
        <v>6</v>
      </c>
      <c r="L63" s="181"/>
      <c r="M63" s="181"/>
      <c r="N63" s="181">
        <f>'将来負担比率（分子）の構造'!M$44</f>
        <v>6</v>
      </c>
      <c r="O63" s="181"/>
      <c r="P63" s="181"/>
    </row>
    <row r="64" spans="1:16" x14ac:dyDescent="0.15">
      <c r="A64" s="181" t="s">
        <v>33</v>
      </c>
      <c r="B64" s="181">
        <f>'将来負担比率（分子）の構造'!I$43</f>
        <v>9291</v>
      </c>
      <c r="C64" s="181"/>
      <c r="D64" s="181"/>
      <c r="E64" s="181">
        <f>'将来負担比率（分子）の構造'!J$43</f>
        <v>8412</v>
      </c>
      <c r="F64" s="181"/>
      <c r="G64" s="181"/>
      <c r="H64" s="181">
        <f>'将来負担比率（分子）の構造'!K$43</f>
        <v>7847</v>
      </c>
      <c r="I64" s="181"/>
      <c r="J64" s="181"/>
      <c r="K64" s="181">
        <f>'将来負担比率（分子）の構造'!L$43</f>
        <v>7333</v>
      </c>
      <c r="L64" s="181"/>
      <c r="M64" s="181"/>
      <c r="N64" s="181">
        <f>'将来負担比率（分子）の構造'!M$43</f>
        <v>7033</v>
      </c>
      <c r="O64" s="181"/>
      <c r="P64" s="181"/>
    </row>
    <row r="65" spans="1:16" x14ac:dyDescent="0.15">
      <c r="A65" s="181" t="s">
        <v>32</v>
      </c>
      <c r="B65" s="181">
        <f>'将来負担比率（分子）の構造'!I$42</f>
        <v>4</v>
      </c>
      <c r="C65" s="181"/>
      <c r="D65" s="181"/>
      <c r="E65" s="181">
        <f>'将来負担比率（分子）の構造'!J$42</f>
        <v>4</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17829</v>
      </c>
      <c r="C66" s="181"/>
      <c r="D66" s="181"/>
      <c r="E66" s="181">
        <f>'将来負担比率（分子）の構造'!J$41</f>
        <v>17097</v>
      </c>
      <c r="F66" s="181"/>
      <c r="G66" s="181"/>
      <c r="H66" s="181">
        <f>'将来負担比率（分子）の構造'!K$41</f>
        <v>15904</v>
      </c>
      <c r="I66" s="181"/>
      <c r="J66" s="181"/>
      <c r="K66" s="181">
        <f>'将来負担比率（分子）の構造'!L$41</f>
        <v>15437</v>
      </c>
      <c r="L66" s="181"/>
      <c r="M66" s="181"/>
      <c r="N66" s="181">
        <f>'将来負担比率（分子）の構造'!M$41</f>
        <v>14396</v>
      </c>
      <c r="O66" s="181"/>
      <c r="P66" s="181"/>
    </row>
    <row r="67" spans="1:16" x14ac:dyDescent="0.15">
      <c r="A67" s="181" t="s">
        <v>75</v>
      </c>
      <c r="B67" s="181" t="e">
        <f>NA()</f>
        <v>#N/A</v>
      </c>
      <c r="C67" s="181">
        <f>IF(ISNUMBER('将来負担比率（分子）の構造'!I$53), IF('将来負担比率（分子）の構造'!I$53 &lt; 0, 0, '将来負担比率（分子）の構造'!I$53), NA())</f>
        <v>8422</v>
      </c>
      <c r="D67" s="181" t="e">
        <f>NA()</f>
        <v>#N/A</v>
      </c>
      <c r="E67" s="181" t="e">
        <f>NA()</f>
        <v>#N/A</v>
      </c>
      <c r="F67" s="181">
        <f>IF(ISNUMBER('将来負担比率（分子）の構造'!J$53), IF('将来負担比率（分子）の構造'!J$53 &lt; 0, 0, '将来負担比率（分子）の構造'!J$53), NA())</f>
        <v>9379</v>
      </c>
      <c r="G67" s="181" t="e">
        <f>NA()</f>
        <v>#N/A</v>
      </c>
      <c r="H67" s="181" t="e">
        <f>NA()</f>
        <v>#N/A</v>
      </c>
      <c r="I67" s="181">
        <f>IF(ISNUMBER('将来負担比率（分子）の構造'!K$53), IF('将来負担比率（分子）の構造'!K$53 &lt; 0, 0, '将来負担比率（分子）の構造'!K$53), NA())</f>
        <v>6091</v>
      </c>
      <c r="J67" s="181" t="e">
        <f>NA()</f>
        <v>#N/A</v>
      </c>
      <c r="K67" s="181" t="e">
        <f>NA()</f>
        <v>#N/A</v>
      </c>
      <c r="L67" s="181">
        <f>IF(ISNUMBER('将来負担比率（分子）の構造'!L$53), IF('将来負担比率（分子）の構造'!L$53 &lt; 0, 0, '将来負担比率（分子）の構造'!L$53), NA())</f>
        <v>6093</v>
      </c>
      <c r="M67" s="181" t="e">
        <f>NA()</f>
        <v>#N/A</v>
      </c>
      <c r="N67" s="181" t="e">
        <f>NA()</f>
        <v>#N/A</v>
      </c>
      <c r="O67" s="181">
        <f>IF(ISNUMBER('将来負担比率（分子）の構造'!M$53), IF('将来負担比率（分子）の構造'!M$53 &lt; 0, 0, '将来負担比率（分子）の構造'!M$53), NA())</f>
        <v>5839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1976</v>
      </c>
      <c r="C72" s="185">
        <f>基金残高に係る経年分析!G55</f>
        <v>2266</v>
      </c>
      <c r="D72" s="185">
        <f>基金残高に係る経年分析!H55</f>
        <v>2097</v>
      </c>
    </row>
    <row r="73" spans="1:16" x14ac:dyDescent="0.15">
      <c r="A73" s="184" t="s">
        <v>78</v>
      </c>
      <c r="B73" s="185">
        <f>基金残高に係る経年分析!F56</f>
        <v>406</v>
      </c>
      <c r="C73" s="185">
        <f>基金残高に係る経年分析!G56</f>
        <v>558</v>
      </c>
      <c r="D73" s="185">
        <f>基金残高に係る経年分析!H56</f>
        <v>559</v>
      </c>
    </row>
    <row r="74" spans="1:16" x14ac:dyDescent="0.15">
      <c r="A74" s="184" t="s">
        <v>79</v>
      </c>
      <c r="B74" s="185">
        <f>基金残高に係る経年分析!F57</f>
        <v>3286</v>
      </c>
      <c r="C74" s="185">
        <f>基金残高に係る経年分析!G57</f>
        <v>3297</v>
      </c>
      <c r="D74" s="185">
        <f>基金残高に係る経年分析!H57</f>
        <v>3241</v>
      </c>
    </row>
  </sheetData>
  <sheetProtection algorithmName="SHA-512" hashValue="IyqhHJ5bt5N0E7SEQ6iyGkQl14NPMbnekKJGOJWZyIvEUuP+nfvxy58sL8x3+RcORXlChnAY0No5ZJph4CZXXQ==" saltValue="7CGb7Nr9eVX5/ZlM8B5d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218</v>
      </c>
      <c r="DI1" s="800"/>
      <c r="DJ1" s="800"/>
      <c r="DK1" s="800"/>
      <c r="DL1" s="800"/>
      <c r="DM1" s="800"/>
      <c r="DN1" s="801"/>
      <c r="DO1" s="226"/>
      <c r="DP1" s="799" t="s">
        <v>219</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221</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222</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223</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224</v>
      </c>
      <c r="S4" s="742"/>
      <c r="T4" s="742"/>
      <c r="U4" s="742"/>
      <c r="V4" s="742"/>
      <c r="W4" s="742"/>
      <c r="X4" s="742"/>
      <c r="Y4" s="743"/>
      <c r="Z4" s="741" t="s">
        <v>225</v>
      </c>
      <c r="AA4" s="742"/>
      <c r="AB4" s="742"/>
      <c r="AC4" s="743"/>
      <c r="AD4" s="741" t="s">
        <v>226</v>
      </c>
      <c r="AE4" s="742"/>
      <c r="AF4" s="742"/>
      <c r="AG4" s="742"/>
      <c r="AH4" s="742"/>
      <c r="AI4" s="742"/>
      <c r="AJ4" s="742"/>
      <c r="AK4" s="743"/>
      <c r="AL4" s="741" t="s">
        <v>225</v>
      </c>
      <c r="AM4" s="742"/>
      <c r="AN4" s="742"/>
      <c r="AO4" s="743"/>
      <c r="AP4" s="802" t="s">
        <v>227</v>
      </c>
      <c r="AQ4" s="802"/>
      <c r="AR4" s="802"/>
      <c r="AS4" s="802"/>
      <c r="AT4" s="802"/>
      <c r="AU4" s="802"/>
      <c r="AV4" s="802"/>
      <c r="AW4" s="802"/>
      <c r="AX4" s="802"/>
      <c r="AY4" s="802"/>
      <c r="AZ4" s="802"/>
      <c r="BA4" s="802"/>
      <c r="BB4" s="802"/>
      <c r="BC4" s="802"/>
      <c r="BD4" s="802"/>
      <c r="BE4" s="802"/>
      <c r="BF4" s="802"/>
      <c r="BG4" s="802" t="s">
        <v>228</v>
      </c>
      <c r="BH4" s="802"/>
      <c r="BI4" s="802"/>
      <c r="BJ4" s="802"/>
      <c r="BK4" s="802"/>
      <c r="BL4" s="802"/>
      <c r="BM4" s="802"/>
      <c r="BN4" s="802"/>
      <c r="BO4" s="802" t="s">
        <v>225</v>
      </c>
      <c r="BP4" s="802"/>
      <c r="BQ4" s="802"/>
      <c r="BR4" s="802"/>
      <c r="BS4" s="802" t="s">
        <v>229</v>
      </c>
      <c r="BT4" s="802"/>
      <c r="BU4" s="802"/>
      <c r="BV4" s="802"/>
      <c r="BW4" s="802"/>
      <c r="BX4" s="802"/>
      <c r="BY4" s="802"/>
      <c r="BZ4" s="802"/>
      <c r="CA4" s="802"/>
      <c r="CB4" s="802"/>
      <c r="CD4" s="784" t="s">
        <v>230</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231</v>
      </c>
      <c r="C5" s="747"/>
      <c r="D5" s="747"/>
      <c r="E5" s="747"/>
      <c r="F5" s="747"/>
      <c r="G5" s="747"/>
      <c r="H5" s="747"/>
      <c r="I5" s="747"/>
      <c r="J5" s="747"/>
      <c r="K5" s="747"/>
      <c r="L5" s="747"/>
      <c r="M5" s="747"/>
      <c r="N5" s="747"/>
      <c r="O5" s="747"/>
      <c r="P5" s="747"/>
      <c r="Q5" s="748"/>
      <c r="R5" s="735">
        <v>1437387</v>
      </c>
      <c r="S5" s="736"/>
      <c r="T5" s="736"/>
      <c r="U5" s="736"/>
      <c r="V5" s="736"/>
      <c r="W5" s="736"/>
      <c r="X5" s="736"/>
      <c r="Y5" s="779"/>
      <c r="Z5" s="797">
        <v>10.4</v>
      </c>
      <c r="AA5" s="797"/>
      <c r="AB5" s="797"/>
      <c r="AC5" s="797"/>
      <c r="AD5" s="798">
        <v>1437387</v>
      </c>
      <c r="AE5" s="798"/>
      <c r="AF5" s="798"/>
      <c r="AG5" s="798"/>
      <c r="AH5" s="798"/>
      <c r="AI5" s="798"/>
      <c r="AJ5" s="798"/>
      <c r="AK5" s="798"/>
      <c r="AL5" s="780">
        <v>18.7</v>
      </c>
      <c r="AM5" s="751"/>
      <c r="AN5" s="751"/>
      <c r="AO5" s="781"/>
      <c r="AP5" s="746" t="s">
        <v>232</v>
      </c>
      <c r="AQ5" s="747"/>
      <c r="AR5" s="747"/>
      <c r="AS5" s="747"/>
      <c r="AT5" s="747"/>
      <c r="AU5" s="747"/>
      <c r="AV5" s="747"/>
      <c r="AW5" s="747"/>
      <c r="AX5" s="747"/>
      <c r="AY5" s="747"/>
      <c r="AZ5" s="747"/>
      <c r="BA5" s="747"/>
      <c r="BB5" s="747"/>
      <c r="BC5" s="747"/>
      <c r="BD5" s="747"/>
      <c r="BE5" s="747"/>
      <c r="BF5" s="748"/>
      <c r="BG5" s="680">
        <v>1434560</v>
      </c>
      <c r="BH5" s="681"/>
      <c r="BI5" s="681"/>
      <c r="BJ5" s="681"/>
      <c r="BK5" s="681"/>
      <c r="BL5" s="681"/>
      <c r="BM5" s="681"/>
      <c r="BN5" s="682"/>
      <c r="BO5" s="713">
        <v>99.8</v>
      </c>
      <c r="BP5" s="713"/>
      <c r="BQ5" s="713"/>
      <c r="BR5" s="713"/>
      <c r="BS5" s="714" t="s">
        <v>233</v>
      </c>
      <c r="BT5" s="714"/>
      <c r="BU5" s="714"/>
      <c r="BV5" s="714"/>
      <c r="BW5" s="714"/>
      <c r="BX5" s="714"/>
      <c r="BY5" s="714"/>
      <c r="BZ5" s="714"/>
      <c r="CA5" s="714"/>
      <c r="CB5" s="777"/>
      <c r="CD5" s="784" t="s">
        <v>227</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225</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126455</v>
      </c>
      <c r="S6" s="681"/>
      <c r="T6" s="681"/>
      <c r="U6" s="681"/>
      <c r="V6" s="681"/>
      <c r="W6" s="681"/>
      <c r="X6" s="681"/>
      <c r="Y6" s="682"/>
      <c r="Z6" s="713">
        <v>0.9</v>
      </c>
      <c r="AA6" s="713"/>
      <c r="AB6" s="713"/>
      <c r="AC6" s="713"/>
      <c r="AD6" s="714">
        <v>126455</v>
      </c>
      <c r="AE6" s="714"/>
      <c r="AF6" s="714"/>
      <c r="AG6" s="714"/>
      <c r="AH6" s="714"/>
      <c r="AI6" s="714"/>
      <c r="AJ6" s="714"/>
      <c r="AK6" s="714"/>
      <c r="AL6" s="683">
        <v>1.6</v>
      </c>
      <c r="AM6" s="684"/>
      <c r="AN6" s="684"/>
      <c r="AO6" s="715"/>
      <c r="AP6" s="677" t="s">
        <v>238</v>
      </c>
      <c r="AQ6" s="678"/>
      <c r="AR6" s="678"/>
      <c r="AS6" s="678"/>
      <c r="AT6" s="678"/>
      <c r="AU6" s="678"/>
      <c r="AV6" s="678"/>
      <c r="AW6" s="678"/>
      <c r="AX6" s="678"/>
      <c r="AY6" s="678"/>
      <c r="AZ6" s="678"/>
      <c r="BA6" s="678"/>
      <c r="BB6" s="678"/>
      <c r="BC6" s="678"/>
      <c r="BD6" s="678"/>
      <c r="BE6" s="678"/>
      <c r="BF6" s="679"/>
      <c r="BG6" s="680">
        <v>1434560</v>
      </c>
      <c r="BH6" s="681"/>
      <c r="BI6" s="681"/>
      <c r="BJ6" s="681"/>
      <c r="BK6" s="681"/>
      <c r="BL6" s="681"/>
      <c r="BM6" s="681"/>
      <c r="BN6" s="682"/>
      <c r="BO6" s="713">
        <v>99.8</v>
      </c>
      <c r="BP6" s="713"/>
      <c r="BQ6" s="713"/>
      <c r="BR6" s="713"/>
      <c r="BS6" s="714" t="s">
        <v>130</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78927</v>
      </c>
      <c r="CS6" s="681"/>
      <c r="CT6" s="681"/>
      <c r="CU6" s="681"/>
      <c r="CV6" s="681"/>
      <c r="CW6" s="681"/>
      <c r="CX6" s="681"/>
      <c r="CY6" s="682"/>
      <c r="CZ6" s="780">
        <v>0.6</v>
      </c>
      <c r="DA6" s="751"/>
      <c r="DB6" s="751"/>
      <c r="DC6" s="783"/>
      <c r="DD6" s="686" t="s">
        <v>130</v>
      </c>
      <c r="DE6" s="681"/>
      <c r="DF6" s="681"/>
      <c r="DG6" s="681"/>
      <c r="DH6" s="681"/>
      <c r="DI6" s="681"/>
      <c r="DJ6" s="681"/>
      <c r="DK6" s="681"/>
      <c r="DL6" s="681"/>
      <c r="DM6" s="681"/>
      <c r="DN6" s="681"/>
      <c r="DO6" s="681"/>
      <c r="DP6" s="682"/>
      <c r="DQ6" s="686">
        <v>78927</v>
      </c>
      <c r="DR6" s="681"/>
      <c r="DS6" s="681"/>
      <c r="DT6" s="681"/>
      <c r="DU6" s="681"/>
      <c r="DV6" s="681"/>
      <c r="DW6" s="681"/>
      <c r="DX6" s="681"/>
      <c r="DY6" s="681"/>
      <c r="DZ6" s="681"/>
      <c r="EA6" s="681"/>
      <c r="EB6" s="681"/>
      <c r="EC6" s="727"/>
    </row>
    <row r="7" spans="2:143" ht="11.25" customHeight="1" x14ac:dyDescent="0.15">
      <c r="B7" s="677" t="s">
        <v>240</v>
      </c>
      <c r="C7" s="678"/>
      <c r="D7" s="678"/>
      <c r="E7" s="678"/>
      <c r="F7" s="678"/>
      <c r="G7" s="678"/>
      <c r="H7" s="678"/>
      <c r="I7" s="678"/>
      <c r="J7" s="678"/>
      <c r="K7" s="678"/>
      <c r="L7" s="678"/>
      <c r="M7" s="678"/>
      <c r="N7" s="678"/>
      <c r="O7" s="678"/>
      <c r="P7" s="678"/>
      <c r="Q7" s="679"/>
      <c r="R7" s="680">
        <v>664</v>
      </c>
      <c r="S7" s="681"/>
      <c r="T7" s="681"/>
      <c r="U7" s="681"/>
      <c r="V7" s="681"/>
      <c r="W7" s="681"/>
      <c r="X7" s="681"/>
      <c r="Y7" s="682"/>
      <c r="Z7" s="713">
        <v>0</v>
      </c>
      <c r="AA7" s="713"/>
      <c r="AB7" s="713"/>
      <c r="AC7" s="713"/>
      <c r="AD7" s="714">
        <v>664</v>
      </c>
      <c r="AE7" s="714"/>
      <c r="AF7" s="714"/>
      <c r="AG7" s="714"/>
      <c r="AH7" s="714"/>
      <c r="AI7" s="714"/>
      <c r="AJ7" s="714"/>
      <c r="AK7" s="714"/>
      <c r="AL7" s="683">
        <v>0</v>
      </c>
      <c r="AM7" s="684"/>
      <c r="AN7" s="684"/>
      <c r="AO7" s="715"/>
      <c r="AP7" s="677" t="s">
        <v>241</v>
      </c>
      <c r="AQ7" s="678"/>
      <c r="AR7" s="678"/>
      <c r="AS7" s="678"/>
      <c r="AT7" s="678"/>
      <c r="AU7" s="678"/>
      <c r="AV7" s="678"/>
      <c r="AW7" s="678"/>
      <c r="AX7" s="678"/>
      <c r="AY7" s="678"/>
      <c r="AZ7" s="678"/>
      <c r="BA7" s="678"/>
      <c r="BB7" s="678"/>
      <c r="BC7" s="678"/>
      <c r="BD7" s="678"/>
      <c r="BE7" s="678"/>
      <c r="BF7" s="679"/>
      <c r="BG7" s="680">
        <v>347517</v>
      </c>
      <c r="BH7" s="681"/>
      <c r="BI7" s="681"/>
      <c r="BJ7" s="681"/>
      <c r="BK7" s="681"/>
      <c r="BL7" s="681"/>
      <c r="BM7" s="681"/>
      <c r="BN7" s="682"/>
      <c r="BO7" s="713">
        <v>24.2</v>
      </c>
      <c r="BP7" s="713"/>
      <c r="BQ7" s="713"/>
      <c r="BR7" s="713"/>
      <c r="BS7" s="714" t="s">
        <v>233</v>
      </c>
      <c r="BT7" s="714"/>
      <c r="BU7" s="714"/>
      <c r="BV7" s="714"/>
      <c r="BW7" s="714"/>
      <c r="BX7" s="714"/>
      <c r="BY7" s="714"/>
      <c r="BZ7" s="714"/>
      <c r="CA7" s="714"/>
      <c r="CB7" s="777"/>
      <c r="CD7" s="719" t="s">
        <v>242</v>
      </c>
      <c r="CE7" s="720"/>
      <c r="CF7" s="720"/>
      <c r="CG7" s="720"/>
      <c r="CH7" s="720"/>
      <c r="CI7" s="720"/>
      <c r="CJ7" s="720"/>
      <c r="CK7" s="720"/>
      <c r="CL7" s="720"/>
      <c r="CM7" s="720"/>
      <c r="CN7" s="720"/>
      <c r="CO7" s="720"/>
      <c r="CP7" s="720"/>
      <c r="CQ7" s="721"/>
      <c r="CR7" s="680">
        <v>2799432</v>
      </c>
      <c r="CS7" s="681"/>
      <c r="CT7" s="681"/>
      <c r="CU7" s="681"/>
      <c r="CV7" s="681"/>
      <c r="CW7" s="681"/>
      <c r="CX7" s="681"/>
      <c r="CY7" s="682"/>
      <c r="CZ7" s="713">
        <v>21.1</v>
      </c>
      <c r="DA7" s="713"/>
      <c r="DB7" s="713"/>
      <c r="DC7" s="713"/>
      <c r="DD7" s="686">
        <v>67329</v>
      </c>
      <c r="DE7" s="681"/>
      <c r="DF7" s="681"/>
      <c r="DG7" s="681"/>
      <c r="DH7" s="681"/>
      <c r="DI7" s="681"/>
      <c r="DJ7" s="681"/>
      <c r="DK7" s="681"/>
      <c r="DL7" s="681"/>
      <c r="DM7" s="681"/>
      <c r="DN7" s="681"/>
      <c r="DO7" s="681"/>
      <c r="DP7" s="682"/>
      <c r="DQ7" s="686">
        <v>1318764</v>
      </c>
      <c r="DR7" s="681"/>
      <c r="DS7" s="681"/>
      <c r="DT7" s="681"/>
      <c r="DU7" s="681"/>
      <c r="DV7" s="681"/>
      <c r="DW7" s="681"/>
      <c r="DX7" s="681"/>
      <c r="DY7" s="681"/>
      <c r="DZ7" s="681"/>
      <c r="EA7" s="681"/>
      <c r="EB7" s="681"/>
      <c r="EC7" s="727"/>
    </row>
    <row r="8" spans="2:143" ht="11.25" customHeight="1" x14ac:dyDescent="0.15">
      <c r="B8" s="677" t="s">
        <v>243</v>
      </c>
      <c r="C8" s="678"/>
      <c r="D8" s="678"/>
      <c r="E8" s="678"/>
      <c r="F8" s="678"/>
      <c r="G8" s="678"/>
      <c r="H8" s="678"/>
      <c r="I8" s="678"/>
      <c r="J8" s="678"/>
      <c r="K8" s="678"/>
      <c r="L8" s="678"/>
      <c r="M8" s="678"/>
      <c r="N8" s="678"/>
      <c r="O8" s="678"/>
      <c r="P8" s="678"/>
      <c r="Q8" s="679"/>
      <c r="R8" s="680">
        <v>2987</v>
      </c>
      <c r="S8" s="681"/>
      <c r="T8" s="681"/>
      <c r="U8" s="681"/>
      <c r="V8" s="681"/>
      <c r="W8" s="681"/>
      <c r="X8" s="681"/>
      <c r="Y8" s="682"/>
      <c r="Z8" s="713">
        <v>0</v>
      </c>
      <c r="AA8" s="713"/>
      <c r="AB8" s="713"/>
      <c r="AC8" s="713"/>
      <c r="AD8" s="714">
        <v>2987</v>
      </c>
      <c r="AE8" s="714"/>
      <c r="AF8" s="714"/>
      <c r="AG8" s="714"/>
      <c r="AH8" s="714"/>
      <c r="AI8" s="714"/>
      <c r="AJ8" s="714"/>
      <c r="AK8" s="714"/>
      <c r="AL8" s="683">
        <v>0</v>
      </c>
      <c r="AM8" s="684"/>
      <c r="AN8" s="684"/>
      <c r="AO8" s="715"/>
      <c r="AP8" s="677" t="s">
        <v>244</v>
      </c>
      <c r="AQ8" s="678"/>
      <c r="AR8" s="678"/>
      <c r="AS8" s="678"/>
      <c r="AT8" s="678"/>
      <c r="AU8" s="678"/>
      <c r="AV8" s="678"/>
      <c r="AW8" s="678"/>
      <c r="AX8" s="678"/>
      <c r="AY8" s="678"/>
      <c r="AZ8" s="678"/>
      <c r="BA8" s="678"/>
      <c r="BB8" s="678"/>
      <c r="BC8" s="678"/>
      <c r="BD8" s="678"/>
      <c r="BE8" s="678"/>
      <c r="BF8" s="679"/>
      <c r="BG8" s="680">
        <v>16986</v>
      </c>
      <c r="BH8" s="681"/>
      <c r="BI8" s="681"/>
      <c r="BJ8" s="681"/>
      <c r="BK8" s="681"/>
      <c r="BL8" s="681"/>
      <c r="BM8" s="681"/>
      <c r="BN8" s="682"/>
      <c r="BO8" s="713">
        <v>1.2</v>
      </c>
      <c r="BP8" s="713"/>
      <c r="BQ8" s="713"/>
      <c r="BR8" s="713"/>
      <c r="BS8" s="686" t="s">
        <v>233</v>
      </c>
      <c r="BT8" s="681"/>
      <c r="BU8" s="681"/>
      <c r="BV8" s="681"/>
      <c r="BW8" s="681"/>
      <c r="BX8" s="681"/>
      <c r="BY8" s="681"/>
      <c r="BZ8" s="681"/>
      <c r="CA8" s="681"/>
      <c r="CB8" s="727"/>
      <c r="CD8" s="719" t="s">
        <v>245</v>
      </c>
      <c r="CE8" s="720"/>
      <c r="CF8" s="720"/>
      <c r="CG8" s="720"/>
      <c r="CH8" s="720"/>
      <c r="CI8" s="720"/>
      <c r="CJ8" s="720"/>
      <c r="CK8" s="720"/>
      <c r="CL8" s="720"/>
      <c r="CM8" s="720"/>
      <c r="CN8" s="720"/>
      <c r="CO8" s="720"/>
      <c r="CP8" s="720"/>
      <c r="CQ8" s="721"/>
      <c r="CR8" s="680">
        <v>2020321</v>
      </c>
      <c r="CS8" s="681"/>
      <c r="CT8" s="681"/>
      <c r="CU8" s="681"/>
      <c r="CV8" s="681"/>
      <c r="CW8" s="681"/>
      <c r="CX8" s="681"/>
      <c r="CY8" s="682"/>
      <c r="CZ8" s="713">
        <v>15.2</v>
      </c>
      <c r="DA8" s="713"/>
      <c r="DB8" s="713"/>
      <c r="DC8" s="713"/>
      <c r="DD8" s="686">
        <v>32324</v>
      </c>
      <c r="DE8" s="681"/>
      <c r="DF8" s="681"/>
      <c r="DG8" s="681"/>
      <c r="DH8" s="681"/>
      <c r="DI8" s="681"/>
      <c r="DJ8" s="681"/>
      <c r="DK8" s="681"/>
      <c r="DL8" s="681"/>
      <c r="DM8" s="681"/>
      <c r="DN8" s="681"/>
      <c r="DO8" s="681"/>
      <c r="DP8" s="682"/>
      <c r="DQ8" s="686">
        <v>1403440</v>
      </c>
      <c r="DR8" s="681"/>
      <c r="DS8" s="681"/>
      <c r="DT8" s="681"/>
      <c r="DU8" s="681"/>
      <c r="DV8" s="681"/>
      <c r="DW8" s="681"/>
      <c r="DX8" s="681"/>
      <c r="DY8" s="681"/>
      <c r="DZ8" s="681"/>
      <c r="EA8" s="681"/>
      <c r="EB8" s="681"/>
      <c r="EC8" s="727"/>
    </row>
    <row r="9" spans="2:143" ht="11.25" customHeight="1" x14ac:dyDescent="0.15">
      <c r="B9" s="677" t="s">
        <v>246</v>
      </c>
      <c r="C9" s="678"/>
      <c r="D9" s="678"/>
      <c r="E9" s="678"/>
      <c r="F9" s="678"/>
      <c r="G9" s="678"/>
      <c r="H9" s="678"/>
      <c r="I9" s="678"/>
      <c r="J9" s="678"/>
      <c r="K9" s="678"/>
      <c r="L9" s="678"/>
      <c r="M9" s="678"/>
      <c r="N9" s="678"/>
      <c r="O9" s="678"/>
      <c r="P9" s="678"/>
      <c r="Q9" s="679"/>
      <c r="R9" s="680">
        <v>3317</v>
      </c>
      <c r="S9" s="681"/>
      <c r="T9" s="681"/>
      <c r="U9" s="681"/>
      <c r="V9" s="681"/>
      <c r="W9" s="681"/>
      <c r="X9" s="681"/>
      <c r="Y9" s="682"/>
      <c r="Z9" s="713">
        <v>0</v>
      </c>
      <c r="AA9" s="713"/>
      <c r="AB9" s="713"/>
      <c r="AC9" s="713"/>
      <c r="AD9" s="714">
        <v>3317</v>
      </c>
      <c r="AE9" s="714"/>
      <c r="AF9" s="714"/>
      <c r="AG9" s="714"/>
      <c r="AH9" s="714"/>
      <c r="AI9" s="714"/>
      <c r="AJ9" s="714"/>
      <c r="AK9" s="714"/>
      <c r="AL9" s="683">
        <v>0</v>
      </c>
      <c r="AM9" s="684"/>
      <c r="AN9" s="684"/>
      <c r="AO9" s="715"/>
      <c r="AP9" s="677" t="s">
        <v>247</v>
      </c>
      <c r="AQ9" s="678"/>
      <c r="AR9" s="678"/>
      <c r="AS9" s="678"/>
      <c r="AT9" s="678"/>
      <c r="AU9" s="678"/>
      <c r="AV9" s="678"/>
      <c r="AW9" s="678"/>
      <c r="AX9" s="678"/>
      <c r="AY9" s="678"/>
      <c r="AZ9" s="678"/>
      <c r="BA9" s="678"/>
      <c r="BB9" s="678"/>
      <c r="BC9" s="678"/>
      <c r="BD9" s="678"/>
      <c r="BE9" s="678"/>
      <c r="BF9" s="679"/>
      <c r="BG9" s="680">
        <v>288420</v>
      </c>
      <c r="BH9" s="681"/>
      <c r="BI9" s="681"/>
      <c r="BJ9" s="681"/>
      <c r="BK9" s="681"/>
      <c r="BL9" s="681"/>
      <c r="BM9" s="681"/>
      <c r="BN9" s="682"/>
      <c r="BO9" s="713">
        <v>20.100000000000001</v>
      </c>
      <c r="BP9" s="713"/>
      <c r="BQ9" s="713"/>
      <c r="BR9" s="713"/>
      <c r="BS9" s="686" t="s">
        <v>233</v>
      </c>
      <c r="BT9" s="681"/>
      <c r="BU9" s="681"/>
      <c r="BV9" s="681"/>
      <c r="BW9" s="681"/>
      <c r="BX9" s="681"/>
      <c r="BY9" s="681"/>
      <c r="BZ9" s="681"/>
      <c r="CA9" s="681"/>
      <c r="CB9" s="727"/>
      <c r="CD9" s="719" t="s">
        <v>248</v>
      </c>
      <c r="CE9" s="720"/>
      <c r="CF9" s="720"/>
      <c r="CG9" s="720"/>
      <c r="CH9" s="720"/>
      <c r="CI9" s="720"/>
      <c r="CJ9" s="720"/>
      <c r="CK9" s="720"/>
      <c r="CL9" s="720"/>
      <c r="CM9" s="720"/>
      <c r="CN9" s="720"/>
      <c r="CO9" s="720"/>
      <c r="CP9" s="720"/>
      <c r="CQ9" s="721"/>
      <c r="CR9" s="680">
        <v>1406506</v>
      </c>
      <c r="CS9" s="681"/>
      <c r="CT9" s="681"/>
      <c r="CU9" s="681"/>
      <c r="CV9" s="681"/>
      <c r="CW9" s="681"/>
      <c r="CX9" s="681"/>
      <c r="CY9" s="682"/>
      <c r="CZ9" s="713">
        <v>10.6</v>
      </c>
      <c r="DA9" s="713"/>
      <c r="DB9" s="713"/>
      <c r="DC9" s="713"/>
      <c r="DD9" s="686">
        <v>120453</v>
      </c>
      <c r="DE9" s="681"/>
      <c r="DF9" s="681"/>
      <c r="DG9" s="681"/>
      <c r="DH9" s="681"/>
      <c r="DI9" s="681"/>
      <c r="DJ9" s="681"/>
      <c r="DK9" s="681"/>
      <c r="DL9" s="681"/>
      <c r="DM9" s="681"/>
      <c r="DN9" s="681"/>
      <c r="DO9" s="681"/>
      <c r="DP9" s="682"/>
      <c r="DQ9" s="686">
        <v>1146611</v>
      </c>
      <c r="DR9" s="681"/>
      <c r="DS9" s="681"/>
      <c r="DT9" s="681"/>
      <c r="DU9" s="681"/>
      <c r="DV9" s="681"/>
      <c r="DW9" s="681"/>
      <c r="DX9" s="681"/>
      <c r="DY9" s="681"/>
      <c r="DZ9" s="681"/>
      <c r="EA9" s="681"/>
      <c r="EB9" s="681"/>
      <c r="EC9" s="727"/>
    </row>
    <row r="10" spans="2:143" ht="11.25" customHeight="1" x14ac:dyDescent="0.15">
      <c r="B10" s="677" t="s">
        <v>249</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130</v>
      </c>
      <c r="AA10" s="713"/>
      <c r="AB10" s="713"/>
      <c r="AC10" s="713"/>
      <c r="AD10" s="714" t="s">
        <v>130</v>
      </c>
      <c r="AE10" s="714"/>
      <c r="AF10" s="714"/>
      <c r="AG10" s="714"/>
      <c r="AH10" s="714"/>
      <c r="AI10" s="714"/>
      <c r="AJ10" s="714"/>
      <c r="AK10" s="714"/>
      <c r="AL10" s="683" t="s">
        <v>130</v>
      </c>
      <c r="AM10" s="684"/>
      <c r="AN10" s="684"/>
      <c r="AO10" s="715"/>
      <c r="AP10" s="677" t="s">
        <v>250</v>
      </c>
      <c r="AQ10" s="678"/>
      <c r="AR10" s="678"/>
      <c r="AS10" s="678"/>
      <c r="AT10" s="678"/>
      <c r="AU10" s="678"/>
      <c r="AV10" s="678"/>
      <c r="AW10" s="678"/>
      <c r="AX10" s="678"/>
      <c r="AY10" s="678"/>
      <c r="AZ10" s="678"/>
      <c r="BA10" s="678"/>
      <c r="BB10" s="678"/>
      <c r="BC10" s="678"/>
      <c r="BD10" s="678"/>
      <c r="BE10" s="678"/>
      <c r="BF10" s="679"/>
      <c r="BG10" s="680">
        <v>28059</v>
      </c>
      <c r="BH10" s="681"/>
      <c r="BI10" s="681"/>
      <c r="BJ10" s="681"/>
      <c r="BK10" s="681"/>
      <c r="BL10" s="681"/>
      <c r="BM10" s="681"/>
      <c r="BN10" s="682"/>
      <c r="BO10" s="713">
        <v>2</v>
      </c>
      <c r="BP10" s="713"/>
      <c r="BQ10" s="713"/>
      <c r="BR10" s="713"/>
      <c r="BS10" s="686" t="s">
        <v>130</v>
      </c>
      <c r="BT10" s="681"/>
      <c r="BU10" s="681"/>
      <c r="BV10" s="681"/>
      <c r="BW10" s="681"/>
      <c r="BX10" s="681"/>
      <c r="BY10" s="681"/>
      <c r="BZ10" s="681"/>
      <c r="CA10" s="681"/>
      <c r="CB10" s="727"/>
      <c r="CD10" s="719" t="s">
        <v>251</v>
      </c>
      <c r="CE10" s="720"/>
      <c r="CF10" s="720"/>
      <c r="CG10" s="720"/>
      <c r="CH10" s="720"/>
      <c r="CI10" s="720"/>
      <c r="CJ10" s="720"/>
      <c r="CK10" s="720"/>
      <c r="CL10" s="720"/>
      <c r="CM10" s="720"/>
      <c r="CN10" s="720"/>
      <c r="CO10" s="720"/>
      <c r="CP10" s="720"/>
      <c r="CQ10" s="721"/>
      <c r="CR10" s="680">
        <v>30012</v>
      </c>
      <c r="CS10" s="681"/>
      <c r="CT10" s="681"/>
      <c r="CU10" s="681"/>
      <c r="CV10" s="681"/>
      <c r="CW10" s="681"/>
      <c r="CX10" s="681"/>
      <c r="CY10" s="682"/>
      <c r="CZ10" s="713">
        <v>0.2</v>
      </c>
      <c r="DA10" s="713"/>
      <c r="DB10" s="713"/>
      <c r="DC10" s="713"/>
      <c r="DD10" s="686" t="s">
        <v>130</v>
      </c>
      <c r="DE10" s="681"/>
      <c r="DF10" s="681"/>
      <c r="DG10" s="681"/>
      <c r="DH10" s="681"/>
      <c r="DI10" s="681"/>
      <c r="DJ10" s="681"/>
      <c r="DK10" s="681"/>
      <c r="DL10" s="681"/>
      <c r="DM10" s="681"/>
      <c r="DN10" s="681"/>
      <c r="DO10" s="681"/>
      <c r="DP10" s="682"/>
      <c r="DQ10" s="686">
        <v>12</v>
      </c>
      <c r="DR10" s="681"/>
      <c r="DS10" s="681"/>
      <c r="DT10" s="681"/>
      <c r="DU10" s="681"/>
      <c r="DV10" s="681"/>
      <c r="DW10" s="681"/>
      <c r="DX10" s="681"/>
      <c r="DY10" s="681"/>
      <c r="DZ10" s="681"/>
      <c r="EA10" s="681"/>
      <c r="EB10" s="681"/>
      <c r="EC10" s="727"/>
    </row>
    <row r="11" spans="2:143" ht="11.25" customHeight="1" x14ac:dyDescent="0.15">
      <c r="B11" s="677" t="s">
        <v>252</v>
      </c>
      <c r="C11" s="678"/>
      <c r="D11" s="678"/>
      <c r="E11" s="678"/>
      <c r="F11" s="678"/>
      <c r="G11" s="678"/>
      <c r="H11" s="678"/>
      <c r="I11" s="678"/>
      <c r="J11" s="678"/>
      <c r="K11" s="678"/>
      <c r="L11" s="678"/>
      <c r="M11" s="678"/>
      <c r="N11" s="678"/>
      <c r="O11" s="678"/>
      <c r="P11" s="678"/>
      <c r="Q11" s="679"/>
      <c r="R11" s="680">
        <v>246937</v>
      </c>
      <c r="S11" s="681"/>
      <c r="T11" s="681"/>
      <c r="U11" s="681"/>
      <c r="V11" s="681"/>
      <c r="W11" s="681"/>
      <c r="X11" s="681"/>
      <c r="Y11" s="682"/>
      <c r="Z11" s="683">
        <v>1.8</v>
      </c>
      <c r="AA11" s="684"/>
      <c r="AB11" s="684"/>
      <c r="AC11" s="685"/>
      <c r="AD11" s="686">
        <v>246937</v>
      </c>
      <c r="AE11" s="681"/>
      <c r="AF11" s="681"/>
      <c r="AG11" s="681"/>
      <c r="AH11" s="681"/>
      <c r="AI11" s="681"/>
      <c r="AJ11" s="681"/>
      <c r="AK11" s="682"/>
      <c r="AL11" s="683">
        <v>3.2</v>
      </c>
      <c r="AM11" s="684"/>
      <c r="AN11" s="684"/>
      <c r="AO11" s="715"/>
      <c r="AP11" s="677" t="s">
        <v>253</v>
      </c>
      <c r="AQ11" s="678"/>
      <c r="AR11" s="678"/>
      <c r="AS11" s="678"/>
      <c r="AT11" s="678"/>
      <c r="AU11" s="678"/>
      <c r="AV11" s="678"/>
      <c r="AW11" s="678"/>
      <c r="AX11" s="678"/>
      <c r="AY11" s="678"/>
      <c r="AZ11" s="678"/>
      <c r="BA11" s="678"/>
      <c r="BB11" s="678"/>
      <c r="BC11" s="678"/>
      <c r="BD11" s="678"/>
      <c r="BE11" s="678"/>
      <c r="BF11" s="679"/>
      <c r="BG11" s="680">
        <v>14052</v>
      </c>
      <c r="BH11" s="681"/>
      <c r="BI11" s="681"/>
      <c r="BJ11" s="681"/>
      <c r="BK11" s="681"/>
      <c r="BL11" s="681"/>
      <c r="BM11" s="681"/>
      <c r="BN11" s="682"/>
      <c r="BO11" s="713">
        <v>1</v>
      </c>
      <c r="BP11" s="713"/>
      <c r="BQ11" s="713"/>
      <c r="BR11" s="713"/>
      <c r="BS11" s="686" t="s">
        <v>233</v>
      </c>
      <c r="BT11" s="681"/>
      <c r="BU11" s="681"/>
      <c r="BV11" s="681"/>
      <c r="BW11" s="681"/>
      <c r="BX11" s="681"/>
      <c r="BY11" s="681"/>
      <c r="BZ11" s="681"/>
      <c r="CA11" s="681"/>
      <c r="CB11" s="727"/>
      <c r="CD11" s="719" t="s">
        <v>254</v>
      </c>
      <c r="CE11" s="720"/>
      <c r="CF11" s="720"/>
      <c r="CG11" s="720"/>
      <c r="CH11" s="720"/>
      <c r="CI11" s="720"/>
      <c r="CJ11" s="720"/>
      <c r="CK11" s="720"/>
      <c r="CL11" s="720"/>
      <c r="CM11" s="720"/>
      <c r="CN11" s="720"/>
      <c r="CO11" s="720"/>
      <c r="CP11" s="720"/>
      <c r="CQ11" s="721"/>
      <c r="CR11" s="680">
        <v>615144</v>
      </c>
      <c r="CS11" s="681"/>
      <c r="CT11" s="681"/>
      <c r="CU11" s="681"/>
      <c r="CV11" s="681"/>
      <c r="CW11" s="681"/>
      <c r="CX11" s="681"/>
      <c r="CY11" s="682"/>
      <c r="CZ11" s="713">
        <v>4.5999999999999996</v>
      </c>
      <c r="DA11" s="713"/>
      <c r="DB11" s="713"/>
      <c r="DC11" s="713"/>
      <c r="DD11" s="686">
        <v>228632</v>
      </c>
      <c r="DE11" s="681"/>
      <c r="DF11" s="681"/>
      <c r="DG11" s="681"/>
      <c r="DH11" s="681"/>
      <c r="DI11" s="681"/>
      <c r="DJ11" s="681"/>
      <c r="DK11" s="681"/>
      <c r="DL11" s="681"/>
      <c r="DM11" s="681"/>
      <c r="DN11" s="681"/>
      <c r="DO11" s="681"/>
      <c r="DP11" s="682"/>
      <c r="DQ11" s="686">
        <v>300504</v>
      </c>
      <c r="DR11" s="681"/>
      <c r="DS11" s="681"/>
      <c r="DT11" s="681"/>
      <c r="DU11" s="681"/>
      <c r="DV11" s="681"/>
      <c r="DW11" s="681"/>
      <c r="DX11" s="681"/>
      <c r="DY11" s="681"/>
      <c r="DZ11" s="681"/>
      <c r="EA11" s="681"/>
      <c r="EB11" s="681"/>
      <c r="EC11" s="727"/>
    </row>
    <row r="12" spans="2:143" ht="11.25" customHeight="1" x14ac:dyDescent="0.15">
      <c r="B12" s="677" t="s">
        <v>255</v>
      </c>
      <c r="C12" s="678"/>
      <c r="D12" s="678"/>
      <c r="E12" s="678"/>
      <c r="F12" s="678"/>
      <c r="G12" s="678"/>
      <c r="H12" s="678"/>
      <c r="I12" s="678"/>
      <c r="J12" s="678"/>
      <c r="K12" s="678"/>
      <c r="L12" s="678"/>
      <c r="M12" s="678"/>
      <c r="N12" s="678"/>
      <c r="O12" s="678"/>
      <c r="P12" s="678"/>
      <c r="Q12" s="679"/>
      <c r="R12" s="680">
        <v>6271</v>
      </c>
      <c r="S12" s="681"/>
      <c r="T12" s="681"/>
      <c r="U12" s="681"/>
      <c r="V12" s="681"/>
      <c r="W12" s="681"/>
      <c r="X12" s="681"/>
      <c r="Y12" s="682"/>
      <c r="Z12" s="713">
        <v>0</v>
      </c>
      <c r="AA12" s="713"/>
      <c r="AB12" s="713"/>
      <c r="AC12" s="713"/>
      <c r="AD12" s="714">
        <v>6271</v>
      </c>
      <c r="AE12" s="714"/>
      <c r="AF12" s="714"/>
      <c r="AG12" s="714"/>
      <c r="AH12" s="714"/>
      <c r="AI12" s="714"/>
      <c r="AJ12" s="714"/>
      <c r="AK12" s="714"/>
      <c r="AL12" s="683">
        <v>0.1</v>
      </c>
      <c r="AM12" s="684"/>
      <c r="AN12" s="684"/>
      <c r="AO12" s="715"/>
      <c r="AP12" s="677" t="s">
        <v>256</v>
      </c>
      <c r="AQ12" s="678"/>
      <c r="AR12" s="678"/>
      <c r="AS12" s="678"/>
      <c r="AT12" s="678"/>
      <c r="AU12" s="678"/>
      <c r="AV12" s="678"/>
      <c r="AW12" s="678"/>
      <c r="AX12" s="678"/>
      <c r="AY12" s="678"/>
      <c r="AZ12" s="678"/>
      <c r="BA12" s="678"/>
      <c r="BB12" s="678"/>
      <c r="BC12" s="678"/>
      <c r="BD12" s="678"/>
      <c r="BE12" s="678"/>
      <c r="BF12" s="679"/>
      <c r="BG12" s="680">
        <v>984419</v>
      </c>
      <c r="BH12" s="681"/>
      <c r="BI12" s="681"/>
      <c r="BJ12" s="681"/>
      <c r="BK12" s="681"/>
      <c r="BL12" s="681"/>
      <c r="BM12" s="681"/>
      <c r="BN12" s="682"/>
      <c r="BO12" s="713">
        <v>68.5</v>
      </c>
      <c r="BP12" s="713"/>
      <c r="BQ12" s="713"/>
      <c r="BR12" s="713"/>
      <c r="BS12" s="686" t="s">
        <v>130</v>
      </c>
      <c r="BT12" s="681"/>
      <c r="BU12" s="681"/>
      <c r="BV12" s="681"/>
      <c r="BW12" s="681"/>
      <c r="BX12" s="681"/>
      <c r="BY12" s="681"/>
      <c r="BZ12" s="681"/>
      <c r="CA12" s="681"/>
      <c r="CB12" s="727"/>
      <c r="CD12" s="719" t="s">
        <v>257</v>
      </c>
      <c r="CE12" s="720"/>
      <c r="CF12" s="720"/>
      <c r="CG12" s="720"/>
      <c r="CH12" s="720"/>
      <c r="CI12" s="720"/>
      <c r="CJ12" s="720"/>
      <c r="CK12" s="720"/>
      <c r="CL12" s="720"/>
      <c r="CM12" s="720"/>
      <c r="CN12" s="720"/>
      <c r="CO12" s="720"/>
      <c r="CP12" s="720"/>
      <c r="CQ12" s="721"/>
      <c r="CR12" s="680">
        <v>690221</v>
      </c>
      <c r="CS12" s="681"/>
      <c r="CT12" s="681"/>
      <c r="CU12" s="681"/>
      <c r="CV12" s="681"/>
      <c r="CW12" s="681"/>
      <c r="CX12" s="681"/>
      <c r="CY12" s="682"/>
      <c r="CZ12" s="713">
        <v>5.2</v>
      </c>
      <c r="DA12" s="713"/>
      <c r="DB12" s="713"/>
      <c r="DC12" s="713"/>
      <c r="DD12" s="686">
        <v>94579</v>
      </c>
      <c r="DE12" s="681"/>
      <c r="DF12" s="681"/>
      <c r="DG12" s="681"/>
      <c r="DH12" s="681"/>
      <c r="DI12" s="681"/>
      <c r="DJ12" s="681"/>
      <c r="DK12" s="681"/>
      <c r="DL12" s="681"/>
      <c r="DM12" s="681"/>
      <c r="DN12" s="681"/>
      <c r="DO12" s="681"/>
      <c r="DP12" s="682"/>
      <c r="DQ12" s="686">
        <v>521732</v>
      </c>
      <c r="DR12" s="681"/>
      <c r="DS12" s="681"/>
      <c r="DT12" s="681"/>
      <c r="DU12" s="681"/>
      <c r="DV12" s="681"/>
      <c r="DW12" s="681"/>
      <c r="DX12" s="681"/>
      <c r="DY12" s="681"/>
      <c r="DZ12" s="681"/>
      <c r="EA12" s="681"/>
      <c r="EB12" s="681"/>
      <c r="EC12" s="727"/>
    </row>
    <row r="13" spans="2:143" ht="11.25" customHeight="1" x14ac:dyDescent="0.15">
      <c r="B13" s="677" t="s">
        <v>258</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233</v>
      </c>
      <c r="AM13" s="684"/>
      <c r="AN13" s="684"/>
      <c r="AO13" s="715"/>
      <c r="AP13" s="677" t="s">
        <v>259</v>
      </c>
      <c r="AQ13" s="678"/>
      <c r="AR13" s="678"/>
      <c r="AS13" s="678"/>
      <c r="AT13" s="678"/>
      <c r="AU13" s="678"/>
      <c r="AV13" s="678"/>
      <c r="AW13" s="678"/>
      <c r="AX13" s="678"/>
      <c r="AY13" s="678"/>
      <c r="AZ13" s="678"/>
      <c r="BA13" s="678"/>
      <c r="BB13" s="678"/>
      <c r="BC13" s="678"/>
      <c r="BD13" s="678"/>
      <c r="BE13" s="678"/>
      <c r="BF13" s="679"/>
      <c r="BG13" s="680">
        <v>963537</v>
      </c>
      <c r="BH13" s="681"/>
      <c r="BI13" s="681"/>
      <c r="BJ13" s="681"/>
      <c r="BK13" s="681"/>
      <c r="BL13" s="681"/>
      <c r="BM13" s="681"/>
      <c r="BN13" s="682"/>
      <c r="BO13" s="713">
        <v>67</v>
      </c>
      <c r="BP13" s="713"/>
      <c r="BQ13" s="713"/>
      <c r="BR13" s="713"/>
      <c r="BS13" s="686" t="s">
        <v>130</v>
      </c>
      <c r="BT13" s="681"/>
      <c r="BU13" s="681"/>
      <c r="BV13" s="681"/>
      <c r="BW13" s="681"/>
      <c r="BX13" s="681"/>
      <c r="BY13" s="681"/>
      <c r="BZ13" s="681"/>
      <c r="CA13" s="681"/>
      <c r="CB13" s="727"/>
      <c r="CD13" s="719" t="s">
        <v>260</v>
      </c>
      <c r="CE13" s="720"/>
      <c r="CF13" s="720"/>
      <c r="CG13" s="720"/>
      <c r="CH13" s="720"/>
      <c r="CI13" s="720"/>
      <c r="CJ13" s="720"/>
      <c r="CK13" s="720"/>
      <c r="CL13" s="720"/>
      <c r="CM13" s="720"/>
      <c r="CN13" s="720"/>
      <c r="CO13" s="720"/>
      <c r="CP13" s="720"/>
      <c r="CQ13" s="721"/>
      <c r="CR13" s="680">
        <v>2208315</v>
      </c>
      <c r="CS13" s="681"/>
      <c r="CT13" s="681"/>
      <c r="CU13" s="681"/>
      <c r="CV13" s="681"/>
      <c r="CW13" s="681"/>
      <c r="CX13" s="681"/>
      <c r="CY13" s="682"/>
      <c r="CZ13" s="713">
        <v>16.7</v>
      </c>
      <c r="DA13" s="713"/>
      <c r="DB13" s="713"/>
      <c r="DC13" s="713"/>
      <c r="DD13" s="686">
        <v>468636</v>
      </c>
      <c r="DE13" s="681"/>
      <c r="DF13" s="681"/>
      <c r="DG13" s="681"/>
      <c r="DH13" s="681"/>
      <c r="DI13" s="681"/>
      <c r="DJ13" s="681"/>
      <c r="DK13" s="681"/>
      <c r="DL13" s="681"/>
      <c r="DM13" s="681"/>
      <c r="DN13" s="681"/>
      <c r="DO13" s="681"/>
      <c r="DP13" s="682"/>
      <c r="DQ13" s="686">
        <v>1630233</v>
      </c>
      <c r="DR13" s="681"/>
      <c r="DS13" s="681"/>
      <c r="DT13" s="681"/>
      <c r="DU13" s="681"/>
      <c r="DV13" s="681"/>
      <c r="DW13" s="681"/>
      <c r="DX13" s="681"/>
      <c r="DY13" s="681"/>
      <c r="DZ13" s="681"/>
      <c r="EA13" s="681"/>
      <c r="EB13" s="681"/>
      <c r="EC13" s="727"/>
    </row>
    <row r="14" spans="2:143" ht="11.25" customHeight="1" x14ac:dyDescent="0.15">
      <c r="B14" s="677" t="s">
        <v>261</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130</v>
      </c>
      <c r="AA14" s="713"/>
      <c r="AB14" s="713"/>
      <c r="AC14" s="713"/>
      <c r="AD14" s="714" t="s">
        <v>130</v>
      </c>
      <c r="AE14" s="714"/>
      <c r="AF14" s="714"/>
      <c r="AG14" s="714"/>
      <c r="AH14" s="714"/>
      <c r="AI14" s="714"/>
      <c r="AJ14" s="714"/>
      <c r="AK14" s="714"/>
      <c r="AL14" s="683" t="s">
        <v>130</v>
      </c>
      <c r="AM14" s="684"/>
      <c r="AN14" s="684"/>
      <c r="AO14" s="715"/>
      <c r="AP14" s="677" t="s">
        <v>262</v>
      </c>
      <c r="AQ14" s="678"/>
      <c r="AR14" s="678"/>
      <c r="AS14" s="678"/>
      <c r="AT14" s="678"/>
      <c r="AU14" s="678"/>
      <c r="AV14" s="678"/>
      <c r="AW14" s="678"/>
      <c r="AX14" s="678"/>
      <c r="AY14" s="678"/>
      <c r="AZ14" s="678"/>
      <c r="BA14" s="678"/>
      <c r="BB14" s="678"/>
      <c r="BC14" s="678"/>
      <c r="BD14" s="678"/>
      <c r="BE14" s="678"/>
      <c r="BF14" s="679"/>
      <c r="BG14" s="680">
        <v>37684</v>
      </c>
      <c r="BH14" s="681"/>
      <c r="BI14" s="681"/>
      <c r="BJ14" s="681"/>
      <c r="BK14" s="681"/>
      <c r="BL14" s="681"/>
      <c r="BM14" s="681"/>
      <c r="BN14" s="682"/>
      <c r="BO14" s="713">
        <v>2.6</v>
      </c>
      <c r="BP14" s="713"/>
      <c r="BQ14" s="713"/>
      <c r="BR14" s="713"/>
      <c r="BS14" s="686" t="s">
        <v>130</v>
      </c>
      <c r="BT14" s="681"/>
      <c r="BU14" s="681"/>
      <c r="BV14" s="681"/>
      <c r="BW14" s="681"/>
      <c r="BX14" s="681"/>
      <c r="BY14" s="681"/>
      <c r="BZ14" s="681"/>
      <c r="CA14" s="681"/>
      <c r="CB14" s="727"/>
      <c r="CD14" s="719" t="s">
        <v>263</v>
      </c>
      <c r="CE14" s="720"/>
      <c r="CF14" s="720"/>
      <c r="CG14" s="720"/>
      <c r="CH14" s="720"/>
      <c r="CI14" s="720"/>
      <c r="CJ14" s="720"/>
      <c r="CK14" s="720"/>
      <c r="CL14" s="720"/>
      <c r="CM14" s="720"/>
      <c r="CN14" s="720"/>
      <c r="CO14" s="720"/>
      <c r="CP14" s="720"/>
      <c r="CQ14" s="721"/>
      <c r="CR14" s="680">
        <v>495301</v>
      </c>
      <c r="CS14" s="681"/>
      <c r="CT14" s="681"/>
      <c r="CU14" s="681"/>
      <c r="CV14" s="681"/>
      <c r="CW14" s="681"/>
      <c r="CX14" s="681"/>
      <c r="CY14" s="682"/>
      <c r="CZ14" s="713">
        <v>3.7</v>
      </c>
      <c r="DA14" s="713"/>
      <c r="DB14" s="713"/>
      <c r="DC14" s="713"/>
      <c r="DD14" s="686">
        <v>3550</v>
      </c>
      <c r="DE14" s="681"/>
      <c r="DF14" s="681"/>
      <c r="DG14" s="681"/>
      <c r="DH14" s="681"/>
      <c r="DI14" s="681"/>
      <c r="DJ14" s="681"/>
      <c r="DK14" s="681"/>
      <c r="DL14" s="681"/>
      <c r="DM14" s="681"/>
      <c r="DN14" s="681"/>
      <c r="DO14" s="681"/>
      <c r="DP14" s="682"/>
      <c r="DQ14" s="686">
        <v>479546</v>
      </c>
      <c r="DR14" s="681"/>
      <c r="DS14" s="681"/>
      <c r="DT14" s="681"/>
      <c r="DU14" s="681"/>
      <c r="DV14" s="681"/>
      <c r="DW14" s="681"/>
      <c r="DX14" s="681"/>
      <c r="DY14" s="681"/>
      <c r="DZ14" s="681"/>
      <c r="EA14" s="681"/>
      <c r="EB14" s="681"/>
      <c r="EC14" s="727"/>
    </row>
    <row r="15" spans="2:143" ht="11.25" customHeight="1" x14ac:dyDescent="0.15">
      <c r="B15" s="677" t="s">
        <v>264</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130</v>
      </c>
      <c r="AE15" s="714"/>
      <c r="AF15" s="714"/>
      <c r="AG15" s="714"/>
      <c r="AH15" s="714"/>
      <c r="AI15" s="714"/>
      <c r="AJ15" s="714"/>
      <c r="AK15" s="714"/>
      <c r="AL15" s="683" t="s">
        <v>233</v>
      </c>
      <c r="AM15" s="684"/>
      <c r="AN15" s="684"/>
      <c r="AO15" s="715"/>
      <c r="AP15" s="677" t="s">
        <v>265</v>
      </c>
      <c r="AQ15" s="678"/>
      <c r="AR15" s="678"/>
      <c r="AS15" s="678"/>
      <c r="AT15" s="678"/>
      <c r="AU15" s="678"/>
      <c r="AV15" s="678"/>
      <c r="AW15" s="678"/>
      <c r="AX15" s="678"/>
      <c r="AY15" s="678"/>
      <c r="AZ15" s="678"/>
      <c r="BA15" s="678"/>
      <c r="BB15" s="678"/>
      <c r="BC15" s="678"/>
      <c r="BD15" s="678"/>
      <c r="BE15" s="678"/>
      <c r="BF15" s="679"/>
      <c r="BG15" s="680">
        <v>64940</v>
      </c>
      <c r="BH15" s="681"/>
      <c r="BI15" s="681"/>
      <c r="BJ15" s="681"/>
      <c r="BK15" s="681"/>
      <c r="BL15" s="681"/>
      <c r="BM15" s="681"/>
      <c r="BN15" s="682"/>
      <c r="BO15" s="713">
        <v>4.5</v>
      </c>
      <c r="BP15" s="713"/>
      <c r="BQ15" s="713"/>
      <c r="BR15" s="713"/>
      <c r="BS15" s="686" t="s">
        <v>130</v>
      </c>
      <c r="BT15" s="681"/>
      <c r="BU15" s="681"/>
      <c r="BV15" s="681"/>
      <c r="BW15" s="681"/>
      <c r="BX15" s="681"/>
      <c r="BY15" s="681"/>
      <c r="BZ15" s="681"/>
      <c r="CA15" s="681"/>
      <c r="CB15" s="727"/>
      <c r="CD15" s="719" t="s">
        <v>266</v>
      </c>
      <c r="CE15" s="720"/>
      <c r="CF15" s="720"/>
      <c r="CG15" s="720"/>
      <c r="CH15" s="720"/>
      <c r="CI15" s="720"/>
      <c r="CJ15" s="720"/>
      <c r="CK15" s="720"/>
      <c r="CL15" s="720"/>
      <c r="CM15" s="720"/>
      <c r="CN15" s="720"/>
      <c r="CO15" s="720"/>
      <c r="CP15" s="720"/>
      <c r="CQ15" s="721"/>
      <c r="CR15" s="680">
        <v>781515</v>
      </c>
      <c r="CS15" s="681"/>
      <c r="CT15" s="681"/>
      <c r="CU15" s="681"/>
      <c r="CV15" s="681"/>
      <c r="CW15" s="681"/>
      <c r="CX15" s="681"/>
      <c r="CY15" s="682"/>
      <c r="CZ15" s="713">
        <v>5.9</v>
      </c>
      <c r="DA15" s="713"/>
      <c r="DB15" s="713"/>
      <c r="DC15" s="713"/>
      <c r="DD15" s="686">
        <v>137300</v>
      </c>
      <c r="DE15" s="681"/>
      <c r="DF15" s="681"/>
      <c r="DG15" s="681"/>
      <c r="DH15" s="681"/>
      <c r="DI15" s="681"/>
      <c r="DJ15" s="681"/>
      <c r="DK15" s="681"/>
      <c r="DL15" s="681"/>
      <c r="DM15" s="681"/>
      <c r="DN15" s="681"/>
      <c r="DO15" s="681"/>
      <c r="DP15" s="682"/>
      <c r="DQ15" s="686">
        <v>648935</v>
      </c>
      <c r="DR15" s="681"/>
      <c r="DS15" s="681"/>
      <c r="DT15" s="681"/>
      <c r="DU15" s="681"/>
      <c r="DV15" s="681"/>
      <c r="DW15" s="681"/>
      <c r="DX15" s="681"/>
      <c r="DY15" s="681"/>
      <c r="DZ15" s="681"/>
      <c r="EA15" s="681"/>
      <c r="EB15" s="681"/>
      <c r="EC15" s="727"/>
    </row>
    <row r="16" spans="2:143" ht="11.25" customHeight="1" x14ac:dyDescent="0.15">
      <c r="B16" s="677" t="s">
        <v>267</v>
      </c>
      <c r="C16" s="678"/>
      <c r="D16" s="678"/>
      <c r="E16" s="678"/>
      <c r="F16" s="678"/>
      <c r="G16" s="678"/>
      <c r="H16" s="678"/>
      <c r="I16" s="678"/>
      <c r="J16" s="678"/>
      <c r="K16" s="678"/>
      <c r="L16" s="678"/>
      <c r="M16" s="678"/>
      <c r="N16" s="678"/>
      <c r="O16" s="678"/>
      <c r="P16" s="678"/>
      <c r="Q16" s="679"/>
      <c r="R16" s="680">
        <v>6012</v>
      </c>
      <c r="S16" s="681"/>
      <c r="T16" s="681"/>
      <c r="U16" s="681"/>
      <c r="V16" s="681"/>
      <c r="W16" s="681"/>
      <c r="X16" s="681"/>
      <c r="Y16" s="682"/>
      <c r="Z16" s="713">
        <v>0</v>
      </c>
      <c r="AA16" s="713"/>
      <c r="AB16" s="713"/>
      <c r="AC16" s="713"/>
      <c r="AD16" s="714">
        <v>6012</v>
      </c>
      <c r="AE16" s="714"/>
      <c r="AF16" s="714"/>
      <c r="AG16" s="714"/>
      <c r="AH16" s="714"/>
      <c r="AI16" s="714"/>
      <c r="AJ16" s="714"/>
      <c r="AK16" s="714"/>
      <c r="AL16" s="683">
        <v>0.1</v>
      </c>
      <c r="AM16" s="684"/>
      <c r="AN16" s="684"/>
      <c r="AO16" s="715"/>
      <c r="AP16" s="677" t="s">
        <v>268</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269</v>
      </c>
      <c r="CE16" s="720"/>
      <c r="CF16" s="720"/>
      <c r="CG16" s="720"/>
      <c r="CH16" s="720"/>
      <c r="CI16" s="720"/>
      <c r="CJ16" s="720"/>
      <c r="CK16" s="720"/>
      <c r="CL16" s="720"/>
      <c r="CM16" s="720"/>
      <c r="CN16" s="720"/>
      <c r="CO16" s="720"/>
      <c r="CP16" s="720"/>
      <c r="CQ16" s="721"/>
      <c r="CR16" s="680">
        <v>137527</v>
      </c>
      <c r="CS16" s="681"/>
      <c r="CT16" s="681"/>
      <c r="CU16" s="681"/>
      <c r="CV16" s="681"/>
      <c r="CW16" s="681"/>
      <c r="CX16" s="681"/>
      <c r="CY16" s="682"/>
      <c r="CZ16" s="713">
        <v>1</v>
      </c>
      <c r="DA16" s="713"/>
      <c r="DB16" s="713"/>
      <c r="DC16" s="713"/>
      <c r="DD16" s="686" t="s">
        <v>233</v>
      </c>
      <c r="DE16" s="681"/>
      <c r="DF16" s="681"/>
      <c r="DG16" s="681"/>
      <c r="DH16" s="681"/>
      <c r="DI16" s="681"/>
      <c r="DJ16" s="681"/>
      <c r="DK16" s="681"/>
      <c r="DL16" s="681"/>
      <c r="DM16" s="681"/>
      <c r="DN16" s="681"/>
      <c r="DO16" s="681"/>
      <c r="DP16" s="682"/>
      <c r="DQ16" s="686">
        <v>43997</v>
      </c>
      <c r="DR16" s="681"/>
      <c r="DS16" s="681"/>
      <c r="DT16" s="681"/>
      <c r="DU16" s="681"/>
      <c r="DV16" s="681"/>
      <c r="DW16" s="681"/>
      <c r="DX16" s="681"/>
      <c r="DY16" s="681"/>
      <c r="DZ16" s="681"/>
      <c r="EA16" s="681"/>
      <c r="EB16" s="681"/>
      <c r="EC16" s="727"/>
    </row>
    <row r="17" spans="2:133" ht="11.25" customHeight="1" x14ac:dyDescent="0.15">
      <c r="B17" s="677" t="s">
        <v>270</v>
      </c>
      <c r="C17" s="678"/>
      <c r="D17" s="678"/>
      <c r="E17" s="678"/>
      <c r="F17" s="678"/>
      <c r="G17" s="678"/>
      <c r="H17" s="678"/>
      <c r="I17" s="678"/>
      <c r="J17" s="678"/>
      <c r="K17" s="678"/>
      <c r="L17" s="678"/>
      <c r="M17" s="678"/>
      <c r="N17" s="678"/>
      <c r="O17" s="678"/>
      <c r="P17" s="678"/>
      <c r="Q17" s="679"/>
      <c r="R17" s="680">
        <v>3304</v>
      </c>
      <c r="S17" s="681"/>
      <c r="T17" s="681"/>
      <c r="U17" s="681"/>
      <c r="V17" s="681"/>
      <c r="W17" s="681"/>
      <c r="X17" s="681"/>
      <c r="Y17" s="682"/>
      <c r="Z17" s="713">
        <v>0</v>
      </c>
      <c r="AA17" s="713"/>
      <c r="AB17" s="713"/>
      <c r="AC17" s="713"/>
      <c r="AD17" s="714">
        <v>3304</v>
      </c>
      <c r="AE17" s="714"/>
      <c r="AF17" s="714"/>
      <c r="AG17" s="714"/>
      <c r="AH17" s="714"/>
      <c r="AI17" s="714"/>
      <c r="AJ17" s="714"/>
      <c r="AK17" s="714"/>
      <c r="AL17" s="683">
        <v>0</v>
      </c>
      <c r="AM17" s="684"/>
      <c r="AN17" s="684"/>
      <c r="AO17" s="715"/>
      <c r="AP17" s="677" t="s">
        <v>271</v>
      </c>
      <c r="AQ17" s="678"/>
      <c r="AR17" s="678"/>
      <c r="AS17" s="678"/>
      <c r="AT17" s="678"/>
      <c r="AU17" s="678"/>
      <c r="AV17" s="678"/>
      <c r="AW17" s="678"/>
      <c r="AX17" s="678"/>
      <c r="AY17" s="678"/>
      <c r="AZ17" s="678"/>
      <c r="BA17" s="678"/>
      <c r="BB17" s="678"/>
      <c r="BC17" s="678"/>
      <c r="BD17" s="678"/>
      <c r="BE17" s="678"/>
      <c r="BF17" s="679"/>
      <c r="BG17" s="680" t="s">
        <v>130</v>
      </c>
      <c r="BH17" s="681"/>
      <c r="BI17" s="681"/>
      <c r="BJ17" s="681"/>
      <c r="BK17" s="681"/>
      <c r="BL17" s="681"/>
      <c r="BM17" s="681"/>
      <c r="BN17" s="682"/>
      <c r="BO17" s="713" t="s">
        <v>130</v>
      </c>
      <c r="BP17" s="713"/>
      <c r="BQ17" s="713"/>
      <c r="BR17" s="713"/>
      <c r="BS17" s="686" t="s">
        <v>233</v>
      </c>
      <c r="BT17" s="681"/>
      <c r="BU17" s="681"/>
      <c r="BV17" s="681"/>
      <c r="BW17" s="681"/>
      <c r="BX17" s="681"/>
      <c r="BY17" s="681"/>
      <c r="BZ17" s="681"/>
      <c r="CA17" s="681"/>
      <c r="CB17" s="727"/>
      <c r="CD17" s="719" t="s">
        <v>272</v>
      </c>
      <c r="CE17" s="720"/>
      <c r="CF17" s="720"/>
      <c r="CG17" s="720"/>
      <c r="CH17" s="720"/>
      <c r="CI17" s="720"/>
      <c r="CJ17" s="720"/>
      <c r="CK17" s="720"/>
      <c r="CL17" s="720"/>
      <c r="CM17" s="720"/>
      <c r="CN17" s="720"/>
      <c r="CO17" s="720"/>
      <c r="CP17" s="720"/>
      <c r="CQ17" s="721"/>
      <c r="CR17" s="680">
        <v>1986118</v>
      </c>
      <c r="CS17" s="681"/>
      <c r="CT17" s="681"/>
      <c r="CU17" s="681"/>
      <c r="CV17" s="681"/>
      <c r="CW17" s="681"/>
      <c r="CX17" s="681"/>
      <c r="CY17" s="682"/>
      <c r="CZ17" s="713">
        <v>15</v>
      </c>
      <c r="DA17" s="713"/>
      <c r="DB17" s="713"/>
      <c r="DC17" s="713"/>
      <c r="DD17" s="686" t="s">
        <v>130</v>
      </c>
      <c r="DE17" s="681"/>
      <c r="DF17" s="681"/>
      <c r="DG17" s="681"/>
      <c r="DH17" s="681"/>
      <c r="DI17" s="681"/>
      <c r="DJ17" s="681"/>
      <c r="DK17" s="681"/>
      <c r="DL17" s="681"/>
      <c r="DM17" s="681"/>
      <c r="DN17" s="681"/>
      <c r="DO17" s="681"/>
      <c r="DP17" s="682"/>
      <c r="DQ17" s="686">
        <v>1934957</v>
      </c>
      <c r="DR17" s="681"/>
      <c r="DS17" s="681"/>
      <c r="DT17" s="681"/>
      <c r="DU17" s="681"/>
      <c r="DV17" s="681"/>
      <c r="DW17" s="681"/>
      <c r="DX17" s="681"/>
      <c r="DY17" s="681"/>
      <c r="DZ17" s="681"/>
      <c r="EA17" s="681"/>
      <c r="EB17" s="681"/>
      <c r="EC17" s="727"/>
    </row>
    <row r="18" spans="2:133" ht="11.25" customHeight="1" x14ac:dyDescent="0.15">
      <c r="B18" s="677" t="s">
        <v>273</v>
      </c>
      <c r="C18" s="678"/>
      <c r="D18" s="678"/>
      <c r="E18" s="678"/>
      <c r="F18" s="678"/>
      <c r="G18" s="678"/>
      <c r="H18" s="678"/>
      <c r="I18" s="678"/>
      <c r="J18" s="678"/>
      <c r="K18" s="678"/>
      <c r="L18" s="678"/>
      <c r="M18" s="678"/>
      <c r="N18" s="678"/>
      <c r="O18" s="678"/>
      <c r="P18" s="678"/>
      <c r="Q18" s="679"/>
      <c r="R18" s="680">
        <v>6929</v>
      </c>
      <c r="S18" s="681"/>
      <c r="T18" s="681"/>
      <c r="U18" s="681"/>
      <c r="V18" s="681"/>
      <c r="W18" s="681"/>
      <c r="X18" s="681"/>
      <c r="Y18" s="682"/>
      <c r="Z18" s="713">
        <v>0.1</v>
      </c>
      <c r="AA18" s="713"/>
      <c r="AB18" s="713"/>
      <c r="AC18" s="713"/>
      <c r="AD18" s="714">
        <v>6929</v>
      </c>
      <c r="AE18" s="714"/>
      <c r="AF18" s="714"/>
      <c r="AG18" s="714"/>
      <c r="AH18" s="714"/>
      <c r="AI18" s="714"/>
      <c r="AJ18" s="714"/>
      <c r="AK18" s="714"/>
      <c r="AL18" s="683">
        <v>0.1</v>
      </c>
      <c r="AM18" s="684"/>
      <c r="AN18" s="684"/>
      <c r="AO18" s="715"/>
      <c r="AP18" s="677" t="s">
        <v>274</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275</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276</v>
      </c>
      <c r="C19" s="678"/>
      <c r="D19" s="678"/>
      <c r="E19" s="678"/>
      <c r="F19" s="678"/>
      <c r="G19" s="678"/>
      <c r="H19" s="678"/>
      <c r="I19" s="678"/>
      <c r="J19" s="678"/>
      <c r="K19" s="678"/>
      <c r="L19" s="678"/>
      <c r="M19" s="678"/>
      <c r="N19" s="678"/>
      <c r="O19" s="678"/>
      <c r="P19" s="678"/>
      <c r="Q19" s="679"/>
      <c r="R19" s="680">
        <v>3193</v>
      </c>
      <c r="S19" s="681"/>
      <c r="T19" s="681"/>
      <c r="U19" s="681"/>
      <c r="V19" s="681"/>
      <c r="W19" s="681"/>
      <c r="X19" s="681"/>
      <c r="Y19" s="682"/>
      <c r="Z19" s="713">
        <v>0</v>
      </c>
      <c r="AA19" s="713"/>
      <c r="AB19" s="713"/>
      <c r="AC19" s="713"/>
      <c r="AD19" s="714">
        <v>3193</v>
      </c>
      <c r="AE19" s="714"/>
      <c r="AF19" s="714"/>
      <c r="AG19" s="714"/>
      <c r="AH19" s="714"/>
      <c r="AI19" s="714"/>
      <c r="AJ19" s="714"/>
      <c r="AK19" s="714"/>
      <c r="AL19" s="683">
        <v>0</v>
      </c>
      <c r="AM19" s="684"/>
      <c r="AN19" s="684"/>
      <c r="AO19" s="715"/>
      <c r="AP19" s="677" t="s">
        <v>277</v>
      </c>
      <c r="AQ19" s="678"/>
      <c r="AR19" s="678"/>
      <c r="AS19" s="678"/>
      <c r="AT19" s="678"/>
      <c r="AU19" s="678"/>
      <c r="AV19" s="678"/>
      <c r="AW19" s="678"/>
      <c r="AX19" s="678"/>
      <c r="AY19" s="678"/>
      <c r="AZ19" s="678"/>
      <c r="BA19" s="678"/>
      <c r="BB19" s="678"/>
      <c r="BC19" s="678"/>
      <c r="BD19" s="678"/>
      <c r="BE19" s="678"/>
      <c r="BF19" s="679"/>
      <c r="BG19" s="680">
        <v>2827</v>
      </c>
      <c r="BH19" s="681"/>
      <c r="BI19" s="681"/>
      <c r="BJ19" s="681"/>
      <c r="BK19" s="681"/>
      <c r="BL19" s="681"/>
      <c r="BM19" s="681"/>
      <c r="BN19" s="682"/>
      <c r="BO19" s="713">
        <v>0.2</v>
      </c>
      <c r="BP19" s="713"/>
      <c r="BQ19" s="713"/>
      <c r="BR19" s="713"/>
      <c r="BS19" s="686" t="s">
        <v>130</v>
      </c>
      <c r="BT19" s="681"/>
      <c r="BU19" s="681"/>
      <c r="BV19" s="681"/>
      <c r="BW19" s="681"/>
      <c r="BX19" s="681"/>
      <c r="BY19" s="681"/>
      <c r="BZ19" s="681"/>
      <c r="CA19" s="681"/>
      <c r="CB19" s="727"/>
      <c r="CD19" s="719" t="s">
        <v>278</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130</v>
      </c>
      <c r="DA19" s="713"/>
      <c r="DB19" s="713"/>
      <c r="DC19" s="713"/>
      <c r="DD19" s="686" t="s">
        <v>233</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279</v>
      </c>
      <c r="C20" s="678"/>
      <c r="D20" s="678"/>
      <c r="E20" s="678"/>
      <c r="F20" s="678"/>
      <c r="G20" s="678"/>
      <c r="H20" s="678"/>
      <c r="I20" s="678"/>
      <c r="J20" s="678"/>
      <c r="K20" s="678"/>
      <c r="L20" s="678"/>
      <c r="M20" s="678"/>
      <c r="N20" s="678"/>
      <c r="O20" s="678"/>
      <c r="P20" s="678"/>
      <c r="Q20" s="679"/>
      <c r="R20" s="680">
        <v>2887</v>
      </c>
      <c r="S20" s="681"/>
      <c r="T20" s="681"/>
      <c r="U20" s="681"/>
      <c r="V20" s="681"/>
      <c r="W20" s="681"/>
      <c r="X20" s="681"/>
      <c r="Y20" s="682"/>
      <c r="Z20" s="713">
        <v>0</v>
      </c>
      <c r="AA20" s="713"/>
      <c r="AB20" s="713"/>
      <c r="AC20" s="713"/>
      <c r="AD20" s="714">
        <v>2887</v>
      </c>
      <c r="AE20" s="714"/>
      <c r="AF20" s="714"/>
      <c r="AG20" s="714"/>
      <c r="AH20" s="714"/>
      <c r="AI20" s="714"/>
      <c r="AJ20" s="714"/>
      <c r="AK20" s="714"/>
      <c r="AL20" s="683">
        <v>0</v>
      </c>
      <c r="AM20" s="684"/>
      <c r="AN20" s="684"/>
      <c r="AO20" s="715"/>
      <c r="AP20" s="677" t="s">
        <v>280</v>
      </c>
      <c r="AQ20" s="678"/>
      <c r="AR20" s="678"/>
      <c r="AS20" s="678"/>
      <c r="AT20" s="678"/>
      <c r="AU20" s="678"/>
      <c r="AV20" s="678"/>
      <c r="AW20" s="678"/>
      <c r="AX20" s="678"/>
      <c r="AY20" s="678"/>
      <c r="AZ20" s="678"/>
      <c r="BA20" s="678"/>
      <c r="BB20" s="678"/>
      <c r="BC20" s="678"/>
      <c r="BD20" s="678"/>
      <c r="BE20" s="678"/>
      <c r="BF20" s="679"/>
      <c r="BG20" s="680">
        <v>2827</v>
      </c>
      <c r="BH20" s="681"/>
      <c r="BI20" s="681"/>
      <c r="BJ20" s="681"/>
      <c r="BK20" s="681"/>
      <c r="BL20" s="681"/>
      <c r="BM20" s="681"/>
      <c r="BN20" s="682"/>
      <c r="BO20" s="713">
        <v>0.2</v>
      </c>
      <c r="BP20" s="713"/>
      <c r="BQ20" s="713"/>
      <c r="BR20" s="713"/>
      <c r="BS20" s="686" t="s">
        <v>130</v>
      </c>
      <c r="BT20" s="681"/>
      <c r="BU20" s="681"/>
      <c r="BV20" s="681"/>
      <c r="BW20" s="681"/>
      <c r="BX20" s="681"/>
      <c r="BY20" s="681"/>
      <c r="BZ20" s="681"/>
      <c r="CA20" s="681"/>
      <c r="CB20" s="727"/>
      <c r="CD20" s="719" t="s">
        <v>281</v>
      </c>
      <c r="CE20" s="720"/>
      <c r="CF20" s="720"/>
      <c r="CG20" s="720"/>
      <c r="CH20" s="720"/>
      <c r="CI20" s="720"/>
      <c r="CJ20" s="720"/>
      <c r="CK20" s="720"/>
      <c r="CL20" s="720"/>
      <c r="CM20" s="720"/>
      <c r="CN20" s="720"/>
      <c r="CO20" s="720"/>
      <c r="CP20" s="720"/>
      <c r="CQ20" s="721"/>
      <c r="CR20" s="680">
        <v>13249339</v>
      </c>
      <c r="CS20" s="681"/>
      <c r="CT20" s="681"/>
      <c r="CU20" s="681"/>
      <c r="CV20" s="681"/>
      <c r="CW20" s="681"/>
      <c r="CX20" s="681"/>
      <c r="CY20" s="682"/>
      <c r="CZ20" s="713">
        <v>100</v>
      </c>
      <c r="DA20" s="713"/>
      <c r="DB20" s="713"/>
      <c r="DC20" s="713"/>
      <c r="DD20" s="686">
        <v>1152803</v>
      </c>
      <c r="DE20" s="681"/>
      <c r="DF20" s="681"/>
      <c r="DG20" s="681"/>
      <c r="DH20" s="681"/>
      <c r="DI20" s="681"/>
      <c r="DJ20" s="681"/>
      <c r="DK20" s="681"/>
      <c r="DL20" s="681"/>
      <c r="DM20" s="681"/>
      <c r="DN20" s="681"/>
      <c r="DO20" s="681"/>
      <c r="DP20" s="682"/>
      <c r="DQ20" s="686">
        <v>9507658</v>
      </c>
      <c r="DR20" s="681"/>
      <c r="DS20" s="681"/>
      <c r="DT20" s="681"/>
      <c r="DU20" s="681"/>
      <c r="DV20" s="681"/>
      <c r="DW20" s="681"/>
      <c r="DX20" s="681"/>
      <c r="DY20" s="681"/>
      <c r="DZ20" s="681"/>
      <c r="EA20" s="681"/>
      <c r="EB20" s="681"/>
      <c r="EC20" s="727"/>
    </row>
    <row r="21" spans="2:133" ht="11.25" customHeight="1" x14ac:dyDescent="0.15">
      <c r="B21" s="677" t="s">
        <v>282</v>
      </c>
      <c r="C21" s="678"/>
      <c r="D21" s="678"/>
      <c r="E21" s="678"/>
      <c r="F21" s="678"/>
      <c r="G21" s="678"/>
      <c r="H21" s="678"/>
      <c r="I21" s="678"/>
      <c r="J21" s="678"/>
      <c r="K21" s="678"/>
      <c r="L21" s="678"/>
      <c r="M21" s="678"/>
      <c r="N21" s="678"/>
      <c r="O21" s="678"/>
      <c r="P21" s="678"/>
      <c r="Q21" s="679"/>
      <c r="R21" s="680">
        <v>849</v>
      </c>
      <c r="S21" s="681"/>
      <c r="T21" s="681"/>
      <c r="U21" s="681"/>
      <c r="V21" s="681"/>
      <c r="W21" s="681"/>
      <c r="X21" s="681"/>
      <c r="Y21" s="682"/>
      <c r="Z21" s="713">
        <v>0</v>
      </c>
      <c r="AA21" s="713"/>
      <c r="AB21" s="713"/>
      <c r="AC21" s="713"/>
      <c r="AD21" s="714">
        <v>849</v>
      </c>
      <c r="AE21" s="714"/>
      <c r="AF21" s="714"/>
      <c r="AG21" s="714"/>
      <c r="AH21" s="714"/>
      <c r="AI21" s="714"/>
      <c r="AJ21" s="714"/>
      <c r="AK21" s="714"/>
      <c r="AL21" s="683">
        <v>0</v>
      </c>
      <c r="AM21" s="684"/>
      <c r="AN21" s="684"/>
      <c r="AO21" s="715"/>
      <c r="AP21" s="774" t="s">
        <v>283</v>
      </c>
      <c r="AQ21" s="782"/>
      <c r="AR21" s="782"/>
      <c r="AS21" s="782"/>
      <c r="AT21" s="782"/>
      <c r="AU21" s="782"/>
      <c r="AV21" s="782"/>
      <c r="AW21" s="782"/>
      <c r="AX21" s="782"/>
      <c r="AY21" s="782"/>
      <c r="AZ21" s="782"/>
      <c r="BA21" s="782"/>
      <c r="BB21" s="782"/>
      <c r="BC21" s="782"/>
      <c r="BD21" s="782"/>
      <c r="BE21" s="782"/>
      <c r="BF21" s="776"/>
      <c r="BG21" s="680">
        <v>2827</v>
      </c>
      <c r="BH21" s="681"/>
      <c r="BI21" s="681"/>
      <c r="BJ21" s="681"/>
      <c r="BK21" s="681"/>
      <c r="BL21" s="681"/>
      <c r="BM21" s="681"/>
      <c r="BN21" s="682"/>
      <c r="BO21" s="713">
        <v>0.2</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284</v>
      </c>
      <c r="C22" s="678"/>
      <c r="D22" s="678"/>
      <c r="E22" s="678"/>
      <c r="F22" s="678"/>
      <c r="G22" s="678"/>
      <c r="H22" s="678"/>
      <c r="I22" s="678"/>
      <c r="J22" s="678"/>
      <c r="K22" s="678"/>
      <c r="L22" s="678"/>
      <c r="M22" s="678"/>
      <c r="N22" s="678"/>
      <c r="O22" s="678"/>
      <c r="P22" s="678"/>
      <c r="Q22" s="679"/>
      <c r="R22" s="680">
        <v>6384701</v>
      </c>
      <c r="S22" s="681"/>
      <c r="T22" s="681"/>
      <c r="U22" s="681"/>
      <c r="V22" s="681"/>
      <c r="W22" s="681"/>
      <c r="X22" s="681"/>
      <c r="Y22" s="682"/>
      <c r="Z22" s="713">
        <v>46.3</v>
      </c>
      <c r="AA22" s="713"/>
      <c r="AB22" s="713"/>
      <c r="AC22" s="713"/>
      <c r="AD22" s="714">
        <v>5854984</v>
      </c>
      <c r="AE22" s="714"/>
      <c r="AF22" s="714"/>
      <c r="AG22" s="714"/>
      <c r="AH22" s="714"/>
      <c r="AI22" s="714"/>
      <c r="AJ22" s="714"/>
      <c r="AK22" s="714"/>
      <c r="AL22" s="683">
        <v>76.099999999999994</v>
      </c>
      <c r="AM22" s="684"/>
      <c r="AN22" s="684"/>
      <c r="AO22" s="715"/>
      <c r="AP22" s="774" t="s">
        <v>285</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233</v>
      </c>
      <c r="BP22" s="713"/>
      <c r="BQ22" s="713"/>
      <c r="BR22" s="713"/>
      <c r="BS22" s="686" t="s">
        <v>130</v>
      </c>
      <c r="BT22" s="681"/>
      <c r="BU22" s="681"/>
      <c r="BV22" s="681"/>
      <c r="BW22" s="681"/>
      <c r="BX22" s="681"/>
      <c r="BY22" s="681"/>
      <c r="BZ22" s="681"/>
      <c r="CA22" s="681"/>
      <c r="CB22" s="727"/>
      <c r="CD22" s="784" t="s">
        <v>286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287</v>
      </c>
      <c r="C23" s="678"/>
      <c r="D23" s="678"/>
      <c r="E23" s="678"/>
      <c r="F23" s="678"/>
      <c r="G23" s="678"/>
      <c r="H23" s="678"/>
      <c r="I23" s="678"/>
      <c r="J23" s="678"/>
      <c r="K23" s="678"/>
      <c r="L23" s="678"/>
      <c r="M23" s="678"/>
      <c r="N23" s="678"/>
      <c r="O23" s="678"/>
      <c r="P23" s="678"/>
      <c r="Q23" s="679"/>
      <c r="R23" s="680">
        <v>5854984</v>
      </c>
      <c r="S23" s="681"/>
      <c r="T23" s="681"/>
      <c r="U23" s="681"/>
      <c r="V23" s="681"/>
      <c r="W23" s="681"/>
      <c r="X23" s="681"/>
      <c r="Y23" s="682"/>
      <c r="Z23" s="713">
        <v>42.5</v>
      </c>
      <c r="AA23" s="713"/>
      <c r="AB23" s="713"/>
      <c r="AC23" s="713"/>
      <c r="AD23" s="714">
        <v>5854984</v>
      </c>
      <c r="AE23" s="714"/>
      <c r="AF23" s="714"/>
      <c r="AG23" s="714"/>
      <c r="AH23" s="714"/>
      <c r="AI23" s="714"/>
      <c r="AJ23" s="714"/>
      <c r="AK23" s="714"/>
      <c r="AL23" s="683">
        <v>76.099999999999994</v>
      </c>
      <c r="AM23" s="684"/>
      <c r="AN23" s="684"/>
      <c r="AO23" s="715"/>
      <c r="AP23" s="774" t="s">
        <v>288</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227</v>
      </c>
      <c r="CE23" s="785"/>
      <c r="CF23" s="785"/>
      <c r="CG23" s="785"/>
      <c r="CH23" s="785"/>
      <c r="CI23" s="785"/>
      <c r="CJ23" s="785"/>
      <c r="CK23" s="785"/>
      <c r="CL23" s="785"/>
      <c r="CM23" s="785"/>
      <c r="CN23" s="785"/>
      <c r="CO23" s="785"/>
      <c r="CP23" s="785"/>
      <c r="CQ23" s="786"/>
      <c r="CR23" s="784" t="s">
        <v>289</v>
      </c>
      <c r="CS23" s="785"/>
      <c r="CT23" s="785"/>
      <c r="CU23" s="785"/>
      <c r="CV23" s="785"/>
      <c r="CW23" s="785"/>
      <c r="CX23" s="785"/>
      <c r="CY23" s="786"/>
      <c r="CZ23" s="784" t="s">
        <v>290</v>
      </c>
      <c r="DA23" s="785"/>
      <c r="DB23" s="785"/>
      <c r="DC23" s="786"/>
      <c r="DD23" s="784" t="s">
        <v>291</v>
      </c>
      <c r="DE23" s="785"/>
      <c r="DF23" s="785"/>
      <c r="DG23" s="785"/>
      <c r="DH23" s="785"/>
      <c r="DI23" s="785"/>
      <c r="DJ23" s="785"/>
      <c r="DK23" s="786"/>
      <c r="DL23" s="793" t="s">
        <v>292</v>
      </c>
      <c r="DM23" s="794"/>
      <c r="DN23" s="794"/>
      <c r="DO23" s="794"/>
      <c r="DP23" s="794"/>
      <c r="DQ23" s="794"/>
      <c r="DR23" s="794"/>
      <c r="DS23" s="794"/>
      <c r="DT23" s="794"/>
      <c r="DU23" s="794"/>
      <c r="DV23" s="795"/>
      <c r="DW23" s="784" t="s">
        <v>293</v>
      </c>
      <c r="DX23" s="785"/>
      <c r="DY23" s="785"/>
      <c r="DZ23" s="785"/>
      <c r="EA23" s="785"/>
      <c r="EB23" s="785"/>
      <c r="EC23" s="786"/>
    </row>
    <row r="24" spans="2:133" ht="11.25" customHeight="1" x14ac:dyDescent="0.15">
      <c r="B24" s="677" t="s">
        <v>294</v>
      </c>
      <c r="C24" s="678"/>
      <c r="D24" s="678"/>
      <c r="E24" s="678"/>
      <c r="F24" s="678"/>
      <c r="G24" s="678"/>
      <c r="H24" s="678"/>
      <c r="I24" s="678"/>
      <c r="J24" s="678"/>
      <c r="K24" s="678"/>
      <c r="L24" s="678"/>
      <c r="M24" s="678"/>
      <c r="N24" s="678"/>
      <c r="O24" s="678"/>
      <c r="P24" s="678"/>
      <c r="Q24" s="679"/>
      <c r="R24" s="680">
        <v>529702</v>
      </c>
      <c r="S24" s="681"/>
      <c r="T24" s="681"/>
      <c r="U24" s="681"/>
      <c r="V24" s="681"/>
      <c r="W24" s="681"/>
      <c r="X24" s="681"/>
      <c r="Y24" s="682"/>
      <c r="Z24" s="713">
        <v>3.8</v>
      </c>
      <c r="AA24" s="713"/>
      <c r="AB24" s="713"/>
      <c r="AC24" s="713"/>
      <c r="AD24" s="714" t="s">
        <v>130</v>
      </c>
      <c r="AE24" s="714"/>
      <c r="AF24" s="714"/>
      <c r="AG24" s="714"/>
      <c r="AH24" s="714"/>
      <c r="AI24" s="714"/>
      <c r="AJ24" s="714"/>
      <c r="AK24" s="714"/>
      <c r="AL24" s="683" t="s">
        <v>233</v>
      </c>
      <c r="AM24" s="684"/>
      <c r="AN24" s="684"/>
      <c r="AO24" s="715"/>
      <c r="AP24" s="774" t="s">
        <v>295</v>
      </c>
      <c r="AQ24" s="782"/>
      <c r="AR24" s="782"/>
      <c r="AS24" s="782"/>
      <c r="AT24" s="782"/>
      <c r="AU24" s="782"/>
      <c r="AV24" s="782"/>
      <c r="AW24" s="782"/>
      <c r="AX24" s="782"/>
      <c r="AY24" s="782"/>
      <c r="AZ24" s="782"/>
      <c r="BA24" s="782"/>
      <c r="BB24" s="782"/>
      <c r="BC24" s="782"/>
      <c r="BD24" s="782"/>
      <c r="BE24" s="782"/>
      <c r="BF24" s="776"/>
      <c r="BG24" s="680" t="s">
        <v>233</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296</v>
      </c>
      <c r="CE24" s="739"/>
      <c r="CF24" s="739"/>
      <c r="CG24" s="739"/>
      <c r="CH24" s="739"/>
      <c r="CI24" s="739"/>
      <c r="CJ24" s="739"/>
      <c r="CK24" s="739"/>
      <c r="CL24" s="739"/>
      <c r="CM24" s="739"/>
      <c r="CN24" s="739"/>
      <c r="CO24" s="739"/>
      <c r="CP24" s="739"/>
      <c r="CQ24" s="740"/>
      <c r="CR24" s="735">
        <v>5054793</v>
      </c>
      <c r="CS24" s="736"/>
      <c r="CT24" s="736"/>
      <c r="CU24" s="736"/>
      <c r="CV24" s="736"/>
      <c r="CW24" s="736"/>
      <c r="CX24" s="736"/>
      <c r="CY24" s="779"/>
      <c r="CZ24" s="780">
        <v>38.200000000000003</v>
      </c>
      <c r="DA24" s="751"/>
      <c r="DB24" s="751"/>
      <c r="DC24" s="783"/>
      <c r="DD24" s="778">
        <v>4564274</v>
      </c>
      <c r="DE24" s="736"/>
      <c r="DF24" s="736"/>
      <c r="DG24" s="736"/>
      <c r="DH24" s="736"/>
      <c r="DI24" s="736"/>
      <c r="DJ24" s="736"/>
      <c r="DK24" s="779"/>
      <c r="DL24" s="778">
        <v>4513479</v>
      </c>
      <c r="DM24" s="736"/>
      <c r="DN24" s="736"/>
      <c r="DO24" s="736"/>
      <c r="DP24" s="736"/>
      <c r="DQ24" s="736"/>
      <c r="DR24" s="736"/>
      <c r="DS24" s="736"/>
      <c r="DT24" s="736"/>
      <c r="DU24" s="736"/>
      <c r="DV24" s="779"/>
      <c r="DW24" s="780">
        <v>57.1</v>
      </c>
      <c r="DX24" s="751"/>
      <c r="DY24" s="751"/>
      <c r="DZ24" s="751"/>
      <c r="EA24" s="751"/>
      <c r="EB24" s="751"/>
      <c r="EC24" s="781"/>
    </row>
    <row r="25" spans="2:133" ht="11.25" customHeight="1" x14ac:dyDescent="0.15">
      <c r="B25" s="677" t="s">
        <v>297</v>
      </c>
      <c r="C25" s="678"/>
      <c r="D25" s="678"/>
      <c r="E25" s="678"/>
      <c r="F25" s="678"/>
      <c r="G25" s="678"/>
      <c r="H25" s="678"/>
      <c r="I25" s="678"/>
      <c r="J25" s="678"/>
      <c r="K25" s="678"/>
      <c r="L25" s="678"/>
      <c r="M25" s="678"/>
      <c r="N25" s="678"/>
      <c r="O25" s="678"/>
      <c r="P25" s="678"/>
      <c r="Q25" s="679"/>
      <c r="R25" s="680">
        <v>15</v>
      </c>
      <c r="S25" s="681"/>
      <c r="T25" s="681"/>
      <c r="U25" s="681"/>
      <c r="V25" s="681"/>
      <c r="W25" s="681"/>
      <c r="X25" s="681"/>
      <c r="Y25" s="682"/>
      <c r="Z25" s="713">
        <v>0</v>
      </c>
      <c r="AA25" s="713"/>
      <c r="AB25" s="713"/>
      <c r="AC25" s="713"/>
      <c r="AD25" s="714" t="s">
        <v>130</v>
      </c>
      <c r="AE25" s="714"/>
      <c r="AF25" s="714"/>
      <c r="AG25" s="714"/>
      <c r="AH25" s="714"/>
      <c r="AI25" s="714"/>
      <c r="AJ25" s="714"/>
      <c r="AK25" s="714"/>
      <c r="AL25" s="683" t="s">
        <v>233</v>
      </c>
      <c r="AM25" s="684"/>
      <c r="AN25" s="684"/>
      <c r="AO25" s="715"/>
      <c r="AP25" s="774" t="s">
        <v>298</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233</v>
      </c>
      <c r="BP25" s="713"/>
      <c r="BQ25" s="713"/>
      <c r="BR25" s="713"/>
      <c r="BS25" s="686" t="s">
        <v>130</v>
      </c>
      <c r="BT25" s="681"/>
      <c r="BU25" s="681"/>
      <c r="BV25" s="681"/>
      <c r="BW25" s="681"/>
      <c r="BX25" s="681"/>
      <c r="BY25" s="681"/>
      <c r="BZ25" s="681"/>
      <c r="CA25" s="681"/>
      <c r="CB25" s="727"/>
      <c r="CD25" s="719" t="s">
        <v>299</v>
      </c>
      <c r="CE25" s="720"/>
      <c r="CF25" s="720"/>
      <c r="CG25" s="720"/>
      <c r="CH25" s="720"/>
      <c r="CI25" s="720"/>
      <c r="CJ25" s="720"/>
      <c r="CK25" s="720"/>
      <c r="CL25" s="720"/>
      <c r="CM25" s="720"/>
      <c r="CN25" s="720"/>
      <c r="CO25" s="720"/>
      <c r="CP25" s="720"/>
      <c r="CQ25" s="721"/>
      <c r="CR25" s="680">
        <v>2461585</v>
      </c>
      <c r="CS25" s="699"/>
      <c r="CT25" s="699"/>
      <c r="CU25" s="699"/>
      <c r="CV25" s="699"/>
      <c r="CW25" s="699"/>
      <c r="CX25" s="699"/>
      <c r="CY25" s="700"/>
      <c r="CZ25" s="683">
        <v>18.600000000000001</v>
      </c>
      <c r="DA25" s="701"/>
      <c r="DB25" s="701"/>
      <c r="DC25" s="702"/>
      <c r="DD25" s="686">
        <v>2369489</v>
      </c>
      <c r="DE25" s="699"/>
      <c r="DF25" s="699"/>
      <c r="DG25" s="699"/>
      <c r="DH25" s="699"/>
      <c r="DI25" s="699"/>
      <c r="DJ25" s="699"/>
      <c r="DK25" s="700"/>
      <c r="DL25" s="686">
        <v>2331419</v>
      </c>
      <c r="DM25" s="699"/>
      <c r="DN25" s="699"/>
      <c r="DO25" s="699"/>
      <c r="DP25" s="699"/>
      <c r="DQ25" s="699"/>
      <c r="DR25" s="699"/>
      <c r="DS25" s="699"/>
      <c r="DT25" s="699"/>
      <c r="DU25" s="699"/>
      <c r="DV25" s="700"/>
      <c r="DW25" s="683">
        <v>29.5</v>
      </c>
      <c r="DX25" s="701"/>
      <c r="DY25" s="701"/>
      <c r="DZ25" s="701"/>
      <c r="EA25" s="701"/>
      <c r="EB25" s="701"/>
      <c r="EC25" s="722"/>
    </row>
    <row r="26" spans="2:133" ht="11.25" customHeight="1" x14ac:dyDescent="0.15">
      <c r="B26" s="677" t="s">
        <v>300</v>
      </c>
      <c r="C26" s="678"/>
      <c r="D26" s="678"/>
      <c r="E26" s="678"/>
      <c r="F26" s="678"/>
      <c r="G26" s="678"/>
      <c r="H26" s="678"/>
      <c r="I26" s="678"/>
      <c r="J26" s="678"/>
      <c r="K26" s="678"/>
      <c r="L26" s="678"/>
      <c r="M26" s="678"/>
      <c r="N26" s="678"/>
      <c r="O26" s="678"/>
      <c r="P26" s="678"/>
      <c r="Q26" s="679"/>
      <c r="R26" s="680">
        <v>8224964</v>
      </c>
      <c r="S26" s="681"/>
      <c r="T26" s="681"/>
      <c r="U26" s="681"/>
      <c r="V26" s="681"/>
      <c r="W26" s="681"/>
      <c r="X26" s="681"/>
      <c r="Y26" s="682"/>
      <c r="Z26" s="713">
        <v>59.7</v>
      </c>
      <c r="AA26" s="713"/>
      <c r="AB26" s="713"/>
      <c r="AC26" s="713"/>
      <c r="AD26" s="714">
        <v>7695247</v>
      </c>
      <c r="AE26" s="714"/>
      <c r="AF26" s="714"/>
      <c r="AG26" s="714"/>
      <c r="AH26" s="714"/>
      <c r="AI26" s="714"/>
      <c r="AJ26" s="714"/>
      <c r="AK26" s="714"/>
      <c r="AL26" s="683">
        <v>100</v>
      </c>
      <c r="AM26" s="684"/>
      <c r="AN26" s="684"/>
      <c r="AO26" s="715"/>
      <c r="AP26" s="774" t="s">
        <v>301</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302</v>
      </c>
      <c r="CE26" s="720"/>
      <c r="CF26" s="720"/>
      <c r="CG26" s="720"/>
      <c r="CH26" s="720"/>
      <c r="CI26" s="720"/>
      <c r="CJ26" s="720"/>
      <c r="CK26" s="720"/>
      <c r="CL26" s="720"/>
      <c r="CM26" s="720"/>
      <c r="CN26" s="720"/>
      <c r="CO26" s="720"/>
      <c r="CP26" s="720"/>
      <c r="CQ26" s="721"/>
      <c r="CR26" s="680">
        <v>1572686</v>
      </c>
      <c r="CS26" s="681"/>
      <c r="CT26" s="681"/>
      <c r="CU26" s="681"/>
      <c r="CV26" s="681"/>
      <c r="CW26" s="681"/>
      <c r="CX26" s="681"/>
      <c r="CY26" s="682"/>
      <c r="CZ26" s="683">
        <v>11.9</v>
      </c>
      <c r="DA26" s="701"/>
      <c r="DB26" s="701"/>
      <c r="DC26" s="702"/>
      <c r="DD26" s="686">
        <v>1508472</v>
      </c>
      <c r="DE26" s="681"/>
      <c r="DF26" s="681"/>
      <c r="DG26" s="681"/>
      <c r="DH26" s="681"/>
      <c r="DI26" s="681"/>
      <c r="DJ26" s="681"/>
      <c r="DK26" s="682"/>
      <c r="DL26" s="686" t="s">
        <v>130</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303</v>
      </c>
      <c r="C27" s="678"/>
      <c r="D27" s="678"/>
      <c r="E27" s="678"/>
      <c r="F27" s="678"/>
      <c r="G27" s="678"/>
      <c r="H27" s="678"/>
      <c r="I27" s="678"/>
      <c r="J27" s="678"/>
      <c r="K27" s="678"/>
      <c r="L27" s="678"/>
      <c r="M27" s="678"/>
      <c r="N27" s="678"/>
      <c r="O27" s="678"/>
      <c r="P27" s="678"/>
      <c r="Q27" s="679"/>
      <c r="R27" s="680">
        <v>1544</v>
      </c>
      <c r="S27" s="681"/>
      <c r="T27" s="681"/>
      <c r="U27" s="681"/>
      <c r="V27" s="681"/>
      <c r="W27" s="681"/>
      <c r="X27" s="681"/>
      <c r="Y27" s="682"/>
      <c r="Z27" s="713">
        <v>0</v>
      </c>
      <c r="AA27" s="713"/>
      <c r="AB27" s="713"/>
      <c r="AC27" s="713"/>
      <c r="AD27" s="714">
        <v>1544</v>
      </c>
      <c r="AE27" s="714"/>
      <c r="AF27" s="714"/>
      <c r="AG27" s="714"/>
      <c r="AH27" s="714"/>
      <c r="AI27" s="714"/>
      <c r="AJ27" s="714"/>
      <c r="AK27" s="714"/>
      <c r="AL27" s="683">
        <v>0</v>
      </c>
      <c r="AM27" s="684"/>
      <c r="AN27" s="684"/>
      <c r="AO27" s="715"/>
      <c r="AP27" s="677" t="s">
        <v>304</v>
      </c>
      <c r="AQ27" s="678"/>
      <c r="AR27" s="678"/>
      <c r="AS27" s="678"/>
      <c r="AT27" s="678"/>
      <c r="AU27" s="678"/>
      <c r="AV27" s="678"/>
      <c r="AW27" s="678"/>
      <c r="AX27" s="678"/>
      <c r="AY27" s="678"/>
      <c r="AZ27" s="678"/>
      <c r="BA27" s="678"/>
      <c r="BB27" s="678"/>
      <c r="BC27" s="678"/>
      <c r="BD27" s="678"/>
      <c r="BE27" s="678"/>
      <c r="BF27" s="679"/>
      <c r="BG27" s="680">
        <v>1437387</v>
      </c>
      <c r="BH27" s="681"/>
      <c r="BI27" s="681"/>
      <c r="BJ27" s="681"/>
      <c r="BK27" s="681"/>
      <c r="BL27" s="681"/>
      <c r="BM27" s="681"/>
      <c r="BN27" s="682"/>
      <c r="BO27" s="713">
        <v>100</v>
      </c>
      <c r="BP27" s="713"/>
      <c r="BQ27" s="713"/>
      <c r="BR27" s="713"/>
      <c r="BS27" s="686" t="s">
        <v>233</v>
      </c>
      <c r="BT27" s="681"/>
      <c r="BU27" s="681"/>
      <c r="BV27" s="681"/>
      <c r="BW27" s="681"/>
      <c r="BX27" s="681"/>
      <c r="BY27" s="681"/>
      <c r="BZ27" s="681"/>
      <c r="CA27" s="681"/>
      <c r="CB27" s="727"/>
      <c r="CD27" s="719" t="s">
        <v>305</v>
      </c>
      <c r="CE27" s="720"/>
      <c r="CF27" s="720"/>
      <c r="CG27" s="720"/>
      <c r="CH27" s="720"/>
      <c r="CI27" s="720"/>
      <c r="CJ27" s="720"/>
      <c r="CK27" s="720"/>
      <c r="CL27" s="720"/>
      <c r="CM27" s="720"/>
      <c r="CN27" s="720"/>
      <c r="CO27" s="720"/>
      <c r="CP27" s="720"/>
      <c r="CQ27" s="721"/>
      <c r="CR27" s="680">
        <v>607090</v>
      </c>
      <c r="CS27" s="699"/>
      <c r="CT27" s="699"/>
      <c r="CU27" s="699"/>
      <c r="CV27" s="699"/>
      <c r="CW27" s="699"/>
      <c r="CX27" s="699"/>
      <c r="CY27" s="700"/>
      <c r="CZ27" s="683">
        <v>4.5999999999999996</v>
      </c>
      <c r="DA27" s="701"/>
      <c r="DB27" s="701"/>
      <c r="DC27" s="702"/>
      <c r="DD27" s="686">
        <v>259828</v>
      </c>
      <c r="DE27" s="699"/>
      <c r="DF27" s="699"/>
      <c r="DG27" s="699"/>
      <c r="DH27" s="699"/>
      <c r="DI27" s="699"/>
      <c r="DJ27" s="699"/>
      <c r="DK27" s="700"/>
      <c r="DL27" s="686">
        <v>247103</v>
      </c>
      <c r="DM27" s="699"/>
      <c r="DN27" s="699"/>
      <c r="DO27" s="699"/>
      <c r="DP27" s="699"/>
      <c r="DQ27" s="699"/>
      <c r="DR27" s="699"/>
      <c r="DS27" s="699"/>
      <c r="DT27" s="699"/>
      <c r="DU27" s="699"/>
      <c r="DV27" s="700"/>
      <c r="DW27" s="683">
        <v>3.1</v>
      </c>
      <c r="DX27" s="701"/>
      <c r="DY27" s="701"/>
      <c r="DZ27" s="701"/>
      <c r="EA27" s="701"/>
      <c r="EB27" s="701"/>
      <c r="EC27" s="722"/>
    </row>
    <row r="28" spans="2:133" ht="11.25" customHeight="1" x14ac:dyDescent="0.15">
      <c r="B28" s="677" t="s">
        <v>306</v>
      </c>
      <c r="C28" s="678"/>
      <c r="D28" s="678"/>
      <c r="E28" s="678"/>
      <c r="F28" s="678"/>
      <c r="G28" s="678"/>
      <c r="H28" s="678"/>
      <c r="I28" s="678"/>
      <c r="J28" s="678"/>
      <c r="K28" s="678"/>
      <c r="L28" s="678"/>
      <c r="M28" s="678"/>
      <c r="N28" s="678"/>
      <c r="O28" s="678"/>
      <c r="P28" s="678"/>
      <c r="Q28" s="679"/>
      <c r="R28" s="680">
        <v>108314</v>
      </c>
      <c r="S28" s="681"/>
      <c r="T28" s="681"/>
      <c r="U28" s="681"/>
      <c r="V28" s="681"/>
      <c r="W28" s="681"/>
      <c r="X28" s="681"/>
      <c r="Y28" s="682"/>
      <c r="Z28" s="713">
        <v>0.8</v>
      </c>
      <c r="AA28" s="713"/>
      <c r="AB28" s="713"/>
      <c r="AC28" s="713"/>
      <c r="AD28" s="714" t="s">
        <v>130</v>
      </c>
      <c r="AE28" s="714"/>
      <c r="AF28" s="714"/>
      <c r="AG28" s="714"/>
      <c r="AH28" s="714"/>
      <c r="AI28" s="714"/>
      <c r="AJ28" s="714"/>
      <c r="AK28" s="714"/>
      <c r="AL28" s="683" t="s">
        <v>130</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307</v>
      </c>
      <c r="CE28" s="720"/>
      <c r="CF28" s="720"/>
      <c r="CG28" s="720"/>
      <c r="CH28" s="720"/>
      <c r="CI28" s="720"/>
      <c r="CJ28" s="720"/>
      <c r="CK28" s="720"/>
      <c r="CL28" s="720"/>
      <c r="CM28" s="720"/>
      <c r="CN28" s="720"/>
      <c r="CO28" s="720"/>
      <c r="CP28" s="720"/>
      <c r="CQ28" s="721"/>
      <c r="CR28" s="680">
        <v>1986118</v>
      </c>
      <c r="CS28" s="681"/>
      <c r="CT28" s="681"/>
      <c r="CU28" s="681"/>
      <c r="CV28" s="681"/>
      <c r="CW28" s="681"/>
      <c r="CX28" s="681"/>
      <c r="CY28" s="682"/>
      <c r="CZ28" s="683">
        <v>15</v>
      </c>
      <c r="DA28" s="701"/>
      <c r="DB28" s="701"/>
      <c r="DC28" s="702"/>
      <c r="DD28" s="686">
        <v>1934957</v>
      </c>
      <c r="DE28" s="681"/>
      <c r="DF28" s="681"/>
      <c r="DG28" s="681"/>
      <c r="DH28" s="681"/>
      <c r="DI28" s="681"/>
      <c r="DJ28" s="681"/>
      <c r="DK28" s="682"/>
      <c r="DL28" s="686">
        <v>1934957</v>
      </c>
      <c r="DM28" s="681"/>
      <c r="DN28" s="681"/>
      <c r="DO28" s="681"/>
      <c r="DP28" s="681"/>
      <c r="DQ28" s="681"/>
      <c r="DR28" s="681"/>
      <c r="DS28" s="681"/>
      <c r="DT28" s="681"/>
      <c r="DU28" s="681"/>
      <c r="DV28" s="682"/>
      <c r="DW28" s="683">
        <v>24.5</v>
      </c>
      <c r="DX28" s="701"/>
      <c r="DY28" s="701"/>
      <c r="DZ28" s="701"/>
      <c r="EA28" s="701"/>
      <c r="EB28" s="701"/>
      <c r="EC28" s="722"/>
    </row>
    <row r="29" spans="2:133" ht="11.25" customHeight="1" x14ac:dyDescent="0.15">
      <c r="B29" s="677" t="s">
        <v>308</v>
      </c>
      <c r="C29" s="678"/>
      <c r="D29" s="678"/>
      <c r="E29" s="678"/>
      <c r="F29" s="678"/>
      <c r="G29" s="678"/>
      <c r="H29" s="678"/>
      <c r="I29" s="678"/>
      <c r="J29" s="678"/>
      <c r="K29" s="678"/>
      <c r="L29" s="678"/>
      <c r="M29" s="678"/>
      <c r="N29" s="678"/>
      <c r="O29" s="678"/>
      <c r="P29" s="678"/>
      <c r="Q29" s="679"/>
      <c r="R29" s="680">
        <v>176795</v>
      </c>
      <c r="S29" s="681"/>
      <c r="T29" s="681"/>
      <c r="U29" s="681"/>
      <c r="V29" s="681"/>
      <c r="W29" s="681"/>
      <c r="X29" s="681"/>
      <c r="Y29" s="682"/>
      <c r="Z29" s="713">
        <v>1.3</v>
      </c>
      <c r="AA29" s="713"/>
      <c r="AB29" s="713"/>
      <c r="AC29" s="713"/>
      <c r="AD29" s="714" t="s">
        <v>233</v>
      </c>
      <c r="AE29" s="714"/>
      <c r="AF29" s="714"/>
      <c r="AG29" s="714"/>
      <c r="AH29" s="714"/>
      <c r="AI29" s="714"/>
      <c r="AJ29" s="714"/>
      <c r="AK29" s="714"/>
      <c r="AL29" s="683" t="s">
        <v>130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309</v>
      </c>
      <c r="CE29" s="766"/>
      <c r="CF29" s="719" t="s">
        <v>70</v>
      </c>
      <c r="CG29" s="720"/>
      <c r="CH29" s="720"/>
      <c r="CI29" s="720"/>
      <c r="CJ29" s="720"/>
      <c r="CK29" s="720"/>
      <c r="CL29" s="720"/>
      <c r="CM29" s="720"/>
      <c r="CN29" s="720"/>
      <c r="CO29" s="720"/>
      <c r="CP29" s="720"/>
      <c r="CQ29" s="721"/>
      <c r="CR29" s="680">
        <v>1983928</v>
      </c>
      <c r="CS29" s="699"/>
      <c r="CT29" s="699"/>
      <c r="CU29" s="699"/>
      <c r="CV29" s="699"/>
      <c r="CW29" s="699"/>
      <c r="CX29" s="699"/>
      <c r="CY29" s="700"/>
      <c r="CZ29" s="683">
        <v>15</v>
      </c>
      <c r="DA29" s="701"/>
      <c r="DB29" s="701"/>
      <c r="DC29" s="702"/>
      <c r="DD29" s="686">
        <v>1932767</v>
      </c>
      <c r="DE29" s="699"/>
      <c r="DF29" s="699"/>
      <c r="DG29" s="699"/>
      <c r="DH29" s="699"/>
      <c r="DI29" s="699"/>
      <c r="DJ29" s="699"/>
      <c r="DK29" s="700"/>
      <c r="DL29" s="686">
        <v>1932767</v>
      </c>
      <c r="DM29" s="699"/>
      <c r="DN29" s="699"/>
      <c r="DO29" s="699"/>
      <c r="DP29" s="699"/>
      <c r="DQ29" s="699"/>
      <c r="DR29" s="699"/>
      <c r="DS29" s="699"/>
      <c r="DT29" s="699"/>
      <c r="DU29" s="699"/>
      <c r="DV29" s="700"/>
      <c r="DW29" s="683">
        <v>24.5</v>
      </c>
      <c r="DX29" s="701"/>
      <c r="DY29" s="701"/>
      <c r="DZ29" s="701"/>
      <c r="EA29" s="701"/>
      <c r="EB29" s="701"/>
      <c r="EC29" s="722"/>
    </row>
    <row r="30" spans="2:133" ht="11.25" customHeight="1" x14ac:dyDescent="0.15">
      <c r="B30" s="677" t="s">
        <v>310</v>
      </c>
      <c r="C30" s="678"/>
      <c r="D30" s="678"/>
      <c r="E30" s="678"/>
      <c r="F30" s="678"/>
      <c r="G30" s="678"/>
      <c r="H30" s="678"/>
      <c r="I30" s="678"/>
      <c r="J30" s="678"/>
      <c r="K30" s="678"/>
      <c r="L30" s="678"/>
      <c r="M30" s="678"/>
      <c r="N30" s="678"/>
      <c r="O30" s="678"/>
      <c r="P30" s="678"/>
      <c r="Q30" s="679"/>
      <c r="R30" s="680">
        <v>20655</v>
      </c>
      <c r="S30" s="681"/>
      <c r="T30" s="681"/>
      <c r="U30" s="681"/>
      <c r="V30" s="681"/>
      <c r="W30" s="681"/>
      <c r="X30" s="681"/>
      <c r="Y30" s="682"/>
      <c r="Z30" s="713">
        <v>0.1</v>
      </c>
      <c r="AA30" s="713"/>
      <c r="AB30" s="713"/>
      <c r="AC30" s="713"/>
      <c r="AD30" s="714" t="s">
        <v>130</v>
      </c>
      <c r="AE30" s="714"/>
      <c r="AF30" s="714"/>
      <c r="AG30" s="714"/>
      <c r="AH30" s="714"/>
      <c r="AI30" s="714"/>
      <c r="AJ30" s="714"/>
      <c r="AK30" s="714"/>
      <c r="AL30" s="683" t="s">
        <v>233</v>
      </c>
      <c r="AM30" s="684"/>
      <c r="AN30" s="684"/>
      <c r="AO30" s="715"/>
      <c r="AP30" s="741" t="s">
        <v>227</v>
      </c>
      <c r="AQ30" s="742"/>
      <c r="AR30" s="742"/>
      <c r="AS30" s="742"/>
      <c r="AT30" s="742"/>
      <c r="AU30" s="742"/>
      <c r="AV30" s="742"/>
      <c r="AW30" s="742"/>
      <c r="AX30" s="742"/>
      <c r="AY30" s="742"/>
      <c r="AZ30" s="742"/>
      <c r="BA30" s="742"/>
      <c r="BB30" s="742"/>
      <c r="BC30" s="742"/>
      <c r="BD30" s="742"/>
      <c r="BE30" s="742"/>
      <c r="BF30" s="743"/>
      <c r="BG30" s="741" t="s">
        <v>311</v>
      </c>
      <c r="BH30" s="754"/>
      <c r="BI30" s="754"/>
      <c r="BJ30" s="754"/>
      <c r="BK30" s="754"/>
      <c r="BL30" s="754"/>
      <c r="BM30" s="754"/>
      <c r="BN30" s="754"/>
      <c r="BO30" s="754"/>
      <c r="BP30" s="754"/>
      <c r="BQ30" s="755"/>
      <c r="BR30" s="741" t="s">
        <v>312</v>
      </c>
      <c r="BS30" s="754"/>
      <c r="BT30" s="754"/>
      <c r="BU30" s="754"/>
      <c r="BV30" s="754"/>
      <c r="BW30" s="754"/>
      <c r="BX30" s="754"/>
      <c r="BY30" s="754"/>
      <c r="BZ30" s="754"/>
      <c r="CA30" s="754"/>
      <c r="CB30" s="755"/>
      <c r="CD30" s="767"/>
      <c r="CE30" s="768"/>
      <c r="CF30" s="719" t="s">
        <v>313</v>
      </c>
      <c r="CG30" s="720"/>
      <c r="CH30" s="720"/>
      <c r="CI30" s="720"/>
      <c r="CJ30" s="720"/>
      <c r="CK30" s="720"/>
      <c r="CL30" s="720"/>
      <c r="CM30" s="720"/>
      <c r="CN30" s="720"/>
      <c r="CO30" s="720"/>
      <c r="CP30" s="720"/>
      <c r="CQ30" s="721"/>
      <c r="CR30" s="680">
        <v>1925331</v>
      </c>
      <c r="CS30" s="681"/>
      <c r="CT30" s="681"/>
      <c r="CU30" s="681"/>
      <c r="CV30" s="681"/>
      <c r="CW30" s="681"/>
      <c r="CX30" s="681"/>
      <c r="CY30" s="682"/>
      <c r="CZ30" s="683">
        <v>14.5</v>
      </c>
      <c r="DA30" s="701"/>
      <c r="DB30" s="701"/>
      <c r="DC30" s="702"/>
      <c r="DD30" s="686">
        <v>1874170</v>
      </c>
      <c r="DE30" s="681"/>
      <c r="DF30" s="681"/>
      <c r="DG30" s="681"/>
      <c r="DH30" s="681"/>
      <c r="DI30" s="681"/>
      <c r="DJ30" s="681"/>
      <c r="DK30" s="682"/>
      <c r="DL30" s="686">
        <v>1874170</v>
      </c>
      <c r="DM30" s="681"/>
      <c r="DN30" s="681"/>
      <c r="DO30" s="681"/>
      <c r="DP30" s="681"/>
      <c r="DQ30" s="681"/>
      <c r="DR30" s="681"/>
      <c r="DS30" s="681"/>
      <c r="DT30" s="681"/>
      <c r="DU30" s="681"/>
      <c r="DV30" s="682"/>
      <c r="DW30" s="683">
        <v>23.7</v>
      </c>
      <c r="DX30" s="701"/>
      <c r="DY30" s="701"/>
      <c r="DZ30" s="701"/>
      <c r="EA30" s="701"/>
      <c r="EB30" s="701"/>
      <c r="EC30" s="722"/>
    </row>
    <row r="31" spans="2:133" ht="11.25" customHeight="1" x14ac:dyDescent="0.15">
      <c r="B31" s="677" t="s">
        <v>314</v>
      </c>
      <c r="C31" s="678"/>
      <c r="D31" s="678"/>
      <c r="E31" s="678"/>
      <c r="F31" s="678"/>
      <c r="G31" s="678"/>
      <c r="H31" s="678"/>
      <c r="I31" s="678"/>
      <c r="J31" s="678"/>
      <c r="K31" s="678"/>
      <c r="L31" s="678"/>
      <c r="M31" s="678"/>
      <c r="N31" s="678"/>
      <c r="O31" s="678"/>
      <c r="P31" s="678"/>
      <c r="Q31" s="679"/>
      <c r="R31" s="680">
        <v>2153935</v>
      </c>
      <c r="S31" s="681"/>
      <c r="T31" s="681"/>
      <c r="U31" s="681"/>
      <c r="V31" s="681"/>
      <c r="W31" s="681"/>
      <c r="X31" s="681"/>
      <c r="Y31" s="682"/>
      <c r="Z31" s="713">
        <v>15.6</v>
      </c>
      <c r="AA31" s="713"/>
      <c r="AB31" s="713"/>
      <c r="AC31" s="713"/>
      <c r="AD31" s="714" t="s">
        <v>130</v>
      </c>
      <c r="AE31" s="714"/>
      <c r="AF31" s="714"/>
      <c r="AG31" s="714"/>
      <c r="AH31" s="714"/>
      <c r="AI31" s="714"/>
      <c r="AJ31" s="714"/>
      <c r="AK31" s="714"/>
      <c r="AL31" s="683" t="s">
        <v>233</v>
      </c>
      <c r="AM31" s="684"/>
      <c r="AN31" s="684"/>
      <c r="AO31" s="715"/>
      <c r="AP31" s="756" t="s">
        <v>315</v>
      </c>
      <c r="AQ31" s="757"/>
      <c r="AR31" s="757"/>
      <c r="AS31" s="757"/>
      <c r="AT31" s="762" t="s">
        <v>316</v>
      </c>
      <c r="AU31" s="231"/>
      <c r="AV31" s="231"/>
      <c r="AW31" s="231"/>
      <c r="AX31" s="746" t="s">
        <v>191</v>
      </c>
      <c r="AY31" s="747"/>
      <c r="AZ31" s="747"/>
      <c r="BA31" s="747"/>
      <c r="BB31" s="747"/>
      <c r="BC31" s="747"/>
      <c r="BD31" s="747"/>
      <c r="BE31" s="747"/>
      <c r="BF31" s="748"/>
      <c r="BG31" s="749">
        <v>99.3</v>
      </c>
      <c r="BH31" s="750"/>
      <c r="BI31" s="750"/>
      <c r="BJ31" s="750"/>
      <c r="BK31" s="750"/>
      <c r="BL31" s="750"/>
      <c r="BM31" s="751">
        <v>93.9</v>
      </c>
      <c r="BN31" s="750"/>
      <c r="BO31" s="750"/>
      <c r="BP31" s="750"/>
      <c r="BQ31" s="752"/>
      <c r="BR31" s="749">
        <v>99.1</v>
      </c>
      <c r="BS31" s="750"/>
      <c r="BT31" s="750"/>
      <c r="BU31" s="750"/>
      <c r="BV31" s="750"/>
      <c r="BW31" s="750"/>
      <c r="BX31" s="751">
        <v>92</v>
      </c>
      <c r="BY31" s="750"/>
      <c r="BZ31" s="750"/>
      <c r="CA31" s="750"/>
      <c r="CB31" s="752"/>
      <c r="CD31" s="767"/>
      <c r="CE31" s="768"/>
      <c r="CF31" s="719" t="s">
        <v>317</v>
      </c>
      <c r="CG31" s="720"/>
      <c r="CH31" s="720"/>
      <c r="CI31" s="720"/>
      <c r="CJ31" s="720"/>
      <c r="CK31" s="720"/>
      <c r="CL31" s="720"/>
      <c r="CM31" s="720"/>
      <c r="CN31" s="720"/>
      <c r="CO31" s="720"/>
      <c r="CP31" s="720"/>
      <c r="CQ31" s="721"/>
      <c r="CR31" s="680">
        <v>58597</v>
      </c>
      <c r="CS31" s="699"/>
      <c r="CT31" s="699"/>
      <c r="CU31" s="699"/>
      <c r="CV31" s="699"/>
      <c r="CW31" s="699"/>
      <c r="CX31" s="699"/>
      <c r="CY31" s="700"/>
      <c r="CZ31" s="683">
        <v>0.4</v>
      </c>
      <c r="DA31" s="701"/>
      <c r="DB31" s="701"/>
      <c r="DC31" s="702"/>
      <c r="DD31" s="686">
        <v>58597</v>
      </c>
      <c r="DE31" s="699"/>
      <c r="DF31" s="699"/>
      <c r="DG31" s="699"/>
      <c r="DH31" s="699"/>
      <c r="DI31" s="699"/>
      <c r="DJ31" s="699"/>
      <c r="DK31" s="700"/>
      <c r="DL31" s="686">
        <v>58597</v>
      </c>
      <c r="DM31" s="699"/>
      <c r="DN31" s="699"/>
      <c r="DO31" s="699"/>
      <c r="DP31" s="699"/>
      <c r="DQ31" s="699"/>
      <c r="DR31" s="699"/>
      <c r="DS31" s="699"/>
      <c r="DT31" s="699"/>
      <c r="DU31" s="699"/>
      <c r="DV31" s="700"/>
      <c r="DW31" s="683">
        <v>0.7</v>
      </c>
      <c r="DX31" s="701"/>
      <c r="DY31" s="701"/>
      <c r="DZ31" s="701"/>
      <c r="EA31" s="701"/>
      <c r="EB31" s="701"/>
      <c r="EC31" s="722"/>
    </row>
    <row r="32" spans="2:133" ht="11.25" customHeight="1" x14ac:dyDescent="0.15">
      <c r="B32" s="771" t="s">
        <v>318</v>
      </c>
      <c r="C32" s="772"/>
      <c r="D32" s="772"/>
      <c r="E32" s="772"/>
      <c r="F32" s="772"/>
      <c r="G32" s="772"/>
      <c r="H32" s="772"/>
      <c r="I32" s="772"/>
      <c r="J32" s="772"/>
      <c r="K32" s="772"/>
      <c r="L32" s="772"/>
      <c r="M32" s="772"/>
      <c r="N32" s="772"/>
      <c r="O32" s="772"/>
      <c r="P32" s="772"/>
      <c r="Q32" s="773"/>
      <c r="R32" s="680" t="s">
        <v>233</v>
      </c>
      <c r="S32" s="681"/>
      <c r="T32" s="681"/>
      <c r="U32" s="681"/>
      <c r="V32" s="681"/>
      <c r="W32" s="681"/>
      <c r="X32" s="681"/>
      <c r="Y32" s="682"/>
      <c r="Z32" s="713" t="s">
        <v>130</v>
      </c>
      <c r="AA32" s="713"/>
      <c r="AB32" s="713"/>
      <c r="AC32" s="713"/>
      <c r="AD32" s="714" t="s">
        <v>233</v>
      </c>
      <c r="AE32" s="714"/>
      <c r="AF32" s="714"/>
      <c r="AG32" s="714"/>
      <c r="AH32" s="714"/>
      <c r="AI32" s="714"/>
      <c r="AJ32" s="714"/>
      <c r="AK32" s="714"/>
      <c r="AL32" s="683" t="s">
        <v>130</v>
      </c>
      <c r="AM32" s="684"/>
      <c r="AN32" s="684"/>
      <c r="AO32" s="715"/>
      <c r="AP32" s="758"/>
      <c r="AQ32" s="759"/>
      <c r="AR32" s="759"/>
      <c r="AS32" s="759"/>
      <c r="AT32" s="763"/>
      <c r="AU32" s="230" t="s">
        <v>319</v>
      </c>
      <c r="AV32" s="230"/>
      <c r="AW32" s="230"/>
      <c r="AX32" s="677" t="s">
        <v>320</v>
      </c>
      <c r="AY32" s="678"/>
      <c r="AZ32" s="678"/>
      <c r="BA32" s="678"/>
      <c r="BB32" s="678"/>
      <c r="BC32" s="678"/>
      <c r="BD32" s="678"/>
      <c r="BE32" s="678"/>
      <c r="BF32" s="679"/>
      <c r="BG32" s="753">
        <v>99.6</v>
      </c>
      <c r="BH32" s="699"/>
      <c r="BI32" s="699"/>
      <c r="BJ32" s="699"/>
      <c r="BK32" s="699"/>
      <c r="BL32" s="699"/>
      <c r="BM32" s="684">
        <v>99.4</v>
      </c>
      <c r="BN32" s="745"/>
      <c r="BO32" s="745"/>
      <c r="BP32" s="745"/>
      <c r="BQ32" s="726"/>
      <c r="BR32" s="753">
        <v>99</v>
      </c>
      <c r="BS32" s="699"/>
      <c r="BT32" s="699"/>
      <c r="BU32" s="699"/>
      <c r="BV32" s="699"/>
      <c r="BW32" s="699"/>
      <c r="BX32" s="684">
        <v>98.8</v>
      </c>
      <c r="BY32" s="745"/>
      <c r="BZ32" s="745"/>
      <c r="CA32" s="745"/>
      <c r="CB32" s="726"/>
      <c r="CD32" s="769"/>
      <c r="CE32" s="770"/>
      <c r="CF32" s="719" t="s">
        <v>321</v>
      </c>
      <c r="CG32" s="720"/>
      <c r="CH32" s="720"/>
      <c r="CI32" s="720"/>
      <c r="CJ32" s="720"/>
      <c r="CK32" s="720"/>
      <c r="CL32" s="720"/>
      <c r="CM32" s="720"/>
      <c r="CN32" s="720"/>
      <c r="CO32" s="720"/>
      <c r="CP32" s="720"/>
      <c r="CQ32" s="721"/>
      <c r="CR32" s="680">
        <v>2190</v>
      </c>
      <c r="CS32" s="681"/>
      <c r="CT32" s="681"/>
      <c r="CU32" s="681"/>
      <c r="CV32" s="681"/>
      <c r="CW32" s="681"/>
      <c r="CX32" s="681"/>
      <c r="CY32" s="682"/>
      <c r="CZ32" s="683">
        <v>0</v>
      </c>
      <c r="DA32" s="701"/>
      <c r="DB32" s="701"/>
      <c r="DC32" s="702"/>
      <c r="DD32" s="686">
        <v>2190</v>
      </c>
      <c r="DE32" s="681"/>
      <c r="DF32" s="681"/>
      <c r="DG32" s="681"/>
      <c r="DH32" s="681"/>
      <c r="DI32" s="681"/>
      <c r="DJ32" s="681"/>
      <c r="DK32" s="682"/>
      <c r="DL32" s="686">
        <v>2190</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322</v>
      </c>
      <c r="C33" s="678"/>
      <c r="D33" s="678"/>
      <c r="E33" s="678"/>
      <c r="F33" s="678"/>
      <c r="G33" s="678"/>
      <c r="H33" s="678"/>
      <c r="I33" s="678"/>
      <c r="J33" s="678"/>
      <c r="K33" s="678"/>
      <c r="L33" s="678"/>
      <c r="M33" s="678"/>
      <c r="N33" s="678"/>
      <c r="O33" s="678"/>
      <c r="P33" s="678"/>
      <c r="Q33" s="679"/>
      <c r="R33" s="680">
        <v>580422</v>
      </c>
      <c r="S33" s="681"/>
      <c r="T33" s="681"/>
      <c r="U33" s="681"/>
      <c r="V33" s="681"/>
      <c r="W33" s="681"/>
      <c r="X33" s="681"/>
      <c r="Y33" s="682"/>
      <c r="Z33" s="713">
        <v>4.2</v>
      </c>
      <c r="AA33" s="713"/>
      <c r="AB33" s="713"/>
      <c r="AC33" s="713"/>
      <c r="AD33" s="714" t="s">
        <v>233</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323</v>
      </c>
      <c r="AY33" s="662"/>
      <c r="AZ33" s="662"/>
      <c r="BA33" s="662"/>
      <c r="BB33" s="662"/>
      <c r="BC33" s="662"/>
      <c r="BD33" s="662"/>
      <c r="BE33" s="662"/>
      <c r="BF33" s="663"/>
      <c r="BG33" s="744">
        <v>99</v>
      </c>
      <c r="BH33" s="665"/>
      <c r="BI33" s="665"/>
      <c r="BJ33" s="665"/>
      <c r="BK33" s="665"/>
      <c r="BL33" s="665"/>
      <c r="BM33" s="707">
        <v>91.4</v>
      </c>
      <c r="BN33" s="665"/>
      <c r="BO33" s="665"/>
      <c r="BP33" s="665"/>
      <c r="BQ33" s="709"/>
      <c r="BR33" s="744">
        <v>99.1</v>
      </c>
      <c r="BS33" s="665"/>
      <c r="BT33" s="665"/>
      <c r="BU33" s="665"/>
      <c r="BV33" s="665"/>
      <c r="BW33" s="665"/>
      <c r="BX33" s="707">
        <v>88.9</v>
      </c>
      <c r="BY33" s="665"/>
      <c r="BZ33" s="665"/>
      <c r="CA33" s="665"/>
      <c r="CB33" s="709"/>
      <c r="CD33" s="719" t="s">
        <v>324</v>
      </c>
      <c r="CE33" s="720"/>
      <c r="CF33" s="720"/>
      <c r="CG33" s="720"/>
      <c r="CH33" s="720"/>
      <c r="CI33" s="720"/>
      <c r="CJ33" s="720"/>
      <c r="CK33" s="720"/>
      <c r="CL33" s="720"/>
      <c r="CM33" s="720"/>
      <c r="CN33" s="720"/>
      <c r="CO33" s="720"/>
      <c r="CP33" s="720"/>
      <c r="CQ33" s="721"/>
      <c r="CR33" s="680">
        <v>6904216</v>
      </c>
      <c r="CS33" s="699"/>
      <c r="CT33" s="699"/>
      <c r="CU33" s="699"/>
      <c r="CV33" s="699"/>
      <c r="CW33" s="699"/>
      <c r="CX33" s="699"/>
      <c r="CY33" s="700"/>
      <c r="CZ33" s="683">
        <v>52.1</v>
      </c>
      <c r="DA33" s="701"/>
      <c r="DB33" s="701"/>
      <c r="DC33" s="702"/>
      <c r="DD33" s="686">
        <v>4583472</v>
      </c>
      <c r="DE33" s="699"/>
      <c r="DF33" s="699"/>
      <c r="DG33" s="699"/>
      <c r="DH33" s="699"/>
      <c r="DI33" s="699"/>
      <c r="DJ33" s="699"/>
      <c r="DK33" s="700"/>
      <c r="DL33" s="686">
        <v>2797904</v>
      </c>
      <c r="DM33" s="699"/>
      <c r="DN33" s="699"/>
      <c r="DO33" s="699"/>
      <c r="DP33" s="699"/>
      <c r="DQ33" s="699"/>
      <c r="DR33" s="699"/>
      <c r="DS33" s="699"/>
      <c r="DT33" s="699"/>
      <c r="DU33" s="699"/>
      <c r="DV33" s="700"/>
      <c r="DW33" s="683">
        <v>35.4</v>
      </c>
      <c r="DX33" s="701"/>
      <c r="DY33" s="701"/>
      <c r="DZ33" s="701"/>
      <c r="EA33" s="701"/>
      <c r="EB33" s="701"/>
      <c r="EC33" s="722"/>
    </row>
    <row r="34" spans="2:133" ht="11.25" customHeight="1" x14ac:dyDescent="0.15">
      <c r="B34" s="677" t="s">
        <v>325</v>
      </c>
      <c r="C34" s="678"/>
      <c r="D34" s="678"/>
      <c r="E34" s="678"/>
      <c r="F34" s="678"/>
      <c r="G34" s="678"/>
      <c r="H34" s="678"/>
      <c r="I34" s="678"/>
      <c r="J34" s="678"/>
      <c r="K34" s="678"/>
      <c r="L34" s="678"/>
      <c r="M34" s="678"/>
      <c r="N34" s="678"/>
      <c r="O34" s="678"/>
      <c r="P34" s="678"/>
      <c r="Q34" s="679"/>
      <c r="R34" s="680">
        <v>19316</v>
      </c>
      <c r="S34" s="681"/>
      <c r="T34" s="681"/>
      <c r="U34" s="681"/>
      <c r="V34" s="681"/>
      <c r="W34" s="681"/>
      <c r="X34" s="681"/>
      <c r="Y34" s="682"/>
      <c r="Z34" s="713">
        <v>0.1</v>
      </c>
      <c r="AA34" s="713"/>
      <c r="AB34" s="713"/>
      <c r="AC34" s="713"/>
      <c r="AD34" s="714" t="s">
        <v>233</v>
      </c>
      <c r="AE34" s="714"/>
      <c r="AF34" s="714"/>
      <c r="AG34" s="714"/>
      <c r="AH34" s="714"/>
      <c r="AI34" s="714"/>
      <c r="AJ34" s="714"/>
      <c r="AK34" s="714"/>
      <c r="AL34" s="683" t="s">
        <v>233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326</v>
      </c>
      <c r="CE34" s="720"/>
      <c r="CF34" s="720"/>
      <c r="CG34" s="720"/>
      <c r="CH34" s="720"/>
      <c r="CI34" s="720"/>
      <c r="CJ34" s="720"/>
      <c r="CK34" s="720"/>
      <c r="CL34" s="720"/>
      <c r="CM34" s="720"/>
      <c r="CN34" s="720"/>
      <c r="CO34" s="720"/>
      <c r="CP34" s="720"/>
      <c r="CQ34" s="721"/>
      <c r="CR34" s="680">
        <v>1666185</v>
      </c>
      <c r="CS34" s="681"/>
      <c r="CT34" s="681"/>
      <c r="CU34" s="681"/>
      <c r="CV34" s="681"/>
      <c r="CW34" s="681"/>
      <c r="CX34" s="681"/>
      <c r="CY34" s="682"/>
      <c r="CZ34" s="683">
        <v>12.6</v>
      </c>
      <c r="DA34" s="701"/>
      <c r="DB34" s="701"/>
      <c r="DC34" s="702"/>
      <c r="DD34" s="686">
        <v>1192191</v>
      </c>
      <c r="DE34" s="681"/>
      <c r="DF34" s="681"/>
      <c r="DG34" s="681"/>
      <c r="DH34" s="681"/>
      <c r="DI34" s="681"/>
      <c r="DJ34" s="681"/>
      <c r="DK34" s="682"/>
      <c r="DL34" s="686">
        <v>878205</v>
      </c>
      <c r="DM34" s="681"/>
      <c r="DN34" s="681"/>
      <c r="DO34" s="681"/>
      <c r="DP34" s="681"/>
      <c r="DQ34" s="681"/>
      <c r="DR34" s="681"/>
      <c r="DS34" s="681"/>
      <c r="DT34" s="681"/>
      <c r="DU34" s="681"/>
      <c r="DV34" s="682"/>
      <c r="DW34" s="683">
        <v>11.1</v>
      </c>
      <c r="DX34" s="701"/>
      <c r="DY34" s="701"/>
      <c r="DZ34" s="701"/>
      <c r="EA34" s="701"/>
      <c r="EB34" s="701"/>
      <c r="EC34" s="722"/>
    </row>
    <row r="35" spans="2:133" ht="11.25" customHeight="1" x14ac:dyDescent="0.15">
      <c r="B35" s="677" t="s">
        <v>327</v>
      </c>
      <c r="C35" s="678"/>
      <c r="D35" s="678"/>
      <c r="E35" s="678"/>
      <c r="F35" s="678"/>
      <c r="G35" s="678"/>
      <c r="H35" s="678"/>
      <c r="I35" s="678"/>
      <c r="J35" s="678"/>
      <c r="K35" s="678"/>
      <c r="L35" s="678"/>
      <c r="M35" s="678"/>
      <c r="N35" s="678"/>
      <c r="O35" s="678"/>
      <c r="P35" s="678"/>
      <c r="Q35" s="679"/>
      <c r="R35" s="680">
        <v>297195</v>
      </c>
      <c r="S35" s="681"/>
      <c r="T35" s="681"/>
      <c r="U35" s="681"/>
      <c r="V35" s="681"/>
      <c r="W35" s="681"/>
      <c r="X35" s="681"/>
      <c r="Y35" s="682"/>
      <c r="Z35" s="713">
        <v>2.2000000000000002</v>
      </c>
      <c r="AA35" s="713"/>
      <c r="AB35" s="713"/>
      <c r="AC35" s="713"/>
      <c r="AD35" s="714" t="s">
        <v>233</v>
      </c>
      <c r="AE35" s="714"/>
      <c r="AF35" s="714"/>
      <c r="AG35" s="714"/>
      <c r="AH35" s="714"/>
      <c r="AI35" s="714"/>
      <c r="AJ35" s="714"/>
      <c r="AK35" s="714"/>
      <c r="AL35" s="683" t="s">
        <v>130</v>
      </c>
      <c r="AM35" s="684"/>
      <c r="AN35" s="684"/>
      <c r="AO35" s="715"/>
      <c r="AP35" s="235"/>
      <c r="AQ35" s="741" t="s">
        <v>328</v>
      </c>
      <c r="AR35" s="742"/>
      <c r="AS35" s="742"/>
      <c r="AT35" s="742"/>
      <c r="AU35" s="742"/>
      <c r="AV35" s="742"/>
      <c r="AW35" s="742"/>
      <c r="AX35" s="742"/>
      <c r="AY35" s="742"/>
      <c r="AZ35" s="742"/>
      <c r="BA35" s="742"/>
      <c r="BB35" s="742"/>
      <c r="BC35" s="742"/>
      <c r="BD35" s="742"/>
      <c r="BE35" s="742"/>
      <c r="BF35" s="743"/>
      <c r="BG35" s="741" t="s">
        <v>329</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330</v>
      </c>
      <c r="CE35" s="720"/>
      <c r="CF35" s="720"/>
      <c r="CG35" s="720"/>
      <c r="CH35" s="720"/>
      <c r="CI35" s="720"/>
      <c r="CJ35" s="720"/>
      <c r="CK35" s="720"/>
      <c r="CL35" s="720"/>
      <c r="CM35" s="720"/>
      <c r="CN35" s="720"/>
      <c r="CO35" s="720"/>
      <c r="CP35" s="720"/>
      <c r="CQ35" s="721"/>
      <c r="CR35" s="680">
        <v>1131322</v>
      </c>
      <c r="CS35" s="699"/>
      <c r="CT35" s="699"/>
      <c r="CU35" s="699"/>
      <c r="CV35" s="699"/>
      <c r="CW35" s="699"/>
      <c r="CX35" s="699"/>
      <c r="CY35" s="700"/>
      <c r="CZ35" s="683">
        <v>8.5</v>
      </c>
      <c r="DA35" s="701"/>
      <c r="DB35" s="701"/>
      <c r="DC35" s="702"/>
      <c r="DD35" s="686">
        <v>993721</v>
      </c>
      <c r="DE35" s="699"/>
      <c r="DF35" s="699"/>
      <c r="DG35" s="699"/>
      <c r="DH35" s="699"/>
      <c r="DI35" s="699"/>
      <c r="DJ35" s="699"/>
      <c r="DK35" s="700"/>
      <c r="DL35" s="686">
        <v>481944</v>
      </c>
      <c r="DM35" s="699"/>
      <c r="DN35" s="699"/>
      <c r="DO35" s="699"/>
      <c r="DP35" s="699"/>
      <c r="DQ35" s="699"/>
      <c r="DR35" s="699"/>
      <c r="DS35" s="699"/>
      <c r="DT35" s="699"/>
      <c r="DU35" s="699"/>
      <c r="DV35" s="700"/>
      <c r="DW35" s="683">
        <v>6.1</v>
      </c>
      <c r="DX35" s="701"/>
      <c r="DY35" s="701"/>
      <c r="DZ35" s="701"/>
      <c r="EA35" s="701"/>
      <c r="EB35" s="701"/>
      <c r="EC35" s="722"/>
    </row>
    <row r="36" spans="2:133" ht="11.25" customHeight="1" x14ac:dyDescent="0.15">
      <c r="B36" s="677" t="s">
        <v>331</v>
      </c>
      <c r="C36" s="678"/>
      <c r="D36" s="678"/>
      <c r="E36" s="678"/>
      <c r="F36" s="678"/>
      <c r="G36" s="678"/>
      <c r="H36" s="678"/>
      <c r="I36" s="678"/>
      <c r="J36" s="678"/>
      <c r="K36" s="678"/>
      <c r="L36" s="678"/>
      <c r="M36" s="678"/>
      <c r="N36" s="678"/>
      <c r="O36" s="678"/>
      <c r="P36" s="678"/>
      <c r="Q36" s="679"/>
      <c r="R36" s="680">
        <v>450491</v>
      </c>
      <c r="S36" s="681"/>
      <c r="T36" s="681"/>
      <c r="U36" s="681"/>
      <c r="V36" s="681"/>
      <c r="W36" s="681"/>
      <c r="X36" s="681"/>
      <c r="Y36" s="682"/>
      <c r="Z36" s="713">
        <v>3.3</v>
      </c>
      <c r="AA36" s="713"/>
      <c r="AB36" s="713"/>
      <c r="AC36" s="713"/>
      <c r="AD36" s="714" t="s">
        <v>233</v>
      </c>
      <c r="AE36" s="714"/>
      <c r="AF36" s="714"/>
      <c r="AG36" s="714"/>
      <c r="AH36" s="714"/>
      <c r="AI36" s="714"/>
      <c r="AJ36" s="714"/>
      <c r="AK36" s="714"/>
      <c r="AL36" s="683" t="s">
        <v>130</v>
      </c>
      <c r="AM36" s="684"/>
      <c r="AN36" s="684"/>
      <c r="AO36" s="715"/>
      <c r="AP36" s="235"/>
      <c r="AQ36" s="732" t="s">
        <v>332</v>
      </c>
      <c r="AR36" s="733"/>
      <c r="AS36" s="733"/>
      <c r="AT36" s="733"/>
      <c r="AU36" s="733"/>
      <c r="AV36" s="733"/>
      <c r="AW36" s="733"/>
      <c r="AX36" s="733"/>
      <c r="AY36" s="734"/>
      <c r="AZ36" s="735">
        <v>1812591</v>
      </c>
      <c r="BA36" s="736"/>
      <c r="BB36" s="736"/>
      <c r="BC36" s="736"/>
      <c r="BD36" s="736"/>
      <c r="BE36" s="736"/>
      <c r="BF36" s="737"/>
      <c r="BG36" s="738" t="s">
        <v>333</v>
      </c>
      <c r="BH36" s="739"/>
      <c r="BI36" s="739"/>
      <c r="BJ36" s="739"/>
      <c r="BK36" s="739"/>
      <c r="BL36" s="739"/>
      <c r="BM36" s="739"/>
      <c r="BN36" s="739"/>
      <c r="BO36" s="739"/>
      <c r="BP36" s="739"/>
      <c r="BQ36" s="739"/>
      <c r="BR36" s="739"/>
      <c r="BS36" s="739"/>
      <c r="BT36" s="739"/>
      <c r="BU36" s="740"/>
      <c r="BV36" s="735">
        <v>29037</v>
      </c>
      <c r="BW36" s="736"/>
      <c r="BX36" s="736"/>
      <c r="BY36" s="736"/>
      <c r="BZ36" s="736"/>
      <c r="CA36" s="736"/>
      <c r="CB36" s="737"/>
      <c r="CD36" s="719" t="s">
        <v>334</v>
      </c>
      <c r="CE36" s="720"/>
      <c r="CF36" s="720"/>
      <c r="CG36" s="720"/>
      <c r="CH36" s="720"/>
      <c r="CI36" s="720"/>
      <c r="CJ36" s="720"/>
      <c r="CK36" s="720"/>
      <c r="CL36" s="720"/>
      <c r="CM36" s="720"/>
      <c r="CN36" s="720"/>
      <c r="CO36" s="720"/>
      <c r="CP36" s="720"/>
      <c r="CQ36" s="721"/>
      <c r="CR36" s="680">
        <v>2505720</v>
      </c>
      <c r="CS36" s="681"/>
      <c r="CT36" s="681"/>
      <c r="CU36" s="681"/>
      <c r="CV36" s="681"/>
      <c r="CW36" s="681"/>
      <c r="CX36" s="681"/>
      <c r="CY36" s="682"/>
      <c r="CZ36" s="683">
        <v>18.899999999999999</v>
      </c>
      <c r="DA36" s="701"/>
      <c r="DB36" s="701"/>
      <c r="DC36" s="702"/>
      <c r="DD36" s="686">
        <v>1158853</v>
      </c>
      <c r="DE36" s="681"/>
      <c r="DF36" s="681"/>
      <c r="DG36" s="681"/>
      <c r="DH36" s="681"/>
      <c r="DI36" s="681"/>
      <c r="DJ36" s="681"/>
      <c r="DK36" s="682"/>
      <c r="DL36" s="686">
        <v>341930</v>
      </c>
      <c r="DM36" s="681"/>
      <c r="DN36" s="681"/>
      <c r="DO36" s="681"/>
      <c r="DP36" s="681"/>
      <c r="DQ36" s="681"/>
      <c r="DR36" s="681"/>
      <c r="DS36" s="681"/>
      <c r="DT36" s="681"/>
      <c r="DU36" s="681"/>
      <c r="DV36" s="682"/>
      <c r="DW36" s="683">
        <v>4.3</v>
      </c>
      <c r="DX36" s="701"/>
      <c r="DY36" s="701"/>
      <c r="DZ36" s="701"/>
      <c r="EA36" s="701"/>
      <c r="EB36" s="701"/>
      <c r="EC36" s="722"/>
    </row>
    <row r="37" spans="2:133" ht="11.25" customHeight="1" x14ac:dyDescent="0.15">
      <c r="B37" s="677" t="s">
        <v>335</v>
      </c>
      <c r="C37" s="678"/>
      <c r="D37" s="678"/>
      <c r="E37" s="678"/>
      <c r="F37" s="678"/>
      <c r="G37" s="678"/>
      <c r="H37" s="678"/>
      <c r="I37" s="678"/>
      <c r="J37" s="678"/>
      <c r="K37" s="678"/>
      <c r="L37" s="678"/>
      <c r="M37" s="678"/>
      <c r="N37" s="678"/>
      <c r="O37" s="678"/>
      <c r="P37" s="678"/>
      <c r="Q37" s="679"/>
      <c r="R37" s="680">
        <v>635353</v>
      </c>
      <c r="S37" s="681"/>
      <c r="T37" s="681"/>
      <c r="U37" s="681"/>
      <c r="V37" s="681"/>
      <c r="W37" s="681"/>
      <c r="X37" s="681"/>
      <c r="Y37" s="682"/>
      <c r="Z37" s="713">
        <v>4.5999999999999996</v>
      </c>
      <c r="AA37" s="713"/>
      <c r="AB37" s="713"/>
      <c r="AC37" s="713"/>
      <c r="AD37" s="714" t="s">
        <v>130</v>
      </c>
      <c r="AE37" s="714"/>
      <c r="AF37" s="714"/>
      <c r="AG37" s="714"/>
      <c r="AH37" s="714"/>
      <c r="AI37" s="714"/>
      <c r="AJ37" s="714"/>
      <c r="AK37" s="714"/>
      <c r="AL37" s="683" t="s">
        <v>233</v>
      </c>
      <c r="AM37" s="684"/>
      <c r="AN37" s="684"/>
      <c r="AO37" s="715"/>
      <c r="AQ37" s="723" t="s">
        <v>336</v>
      </c>
      <c r="AR37" s="724"/>
      <c r="AS37" s="724"/>
      <c r="AT37" s="724"/>
      <c r="AU37" s="724"/>
      <c r="AV37" s="724"/>
      <c r="AW37" s="724"/>
      <c r="AX37" s="724"/>
      <c r="AY37" s="725"/>
      <c r="AZ37" s="680">
        <v>581000</v>
      </c>
      <c r="BA37" s="681"/>
      <c r="BB37" s="681"/>
      <c r="BC37" s="681"/>
      <c r="BD37" s="699"/>
      <c r="BE37" s="699"/>
      <c r="BF37" s="726"/>
      <c r="BG37" s="719" t="s">
        <v>337</v>
      </c>
      <c r="BH37" s="720"/>
      <c r="BI37" s="720"/>
      <c r="BJ37" s="720"/>
      <c r="BK37" s="720"/>
      <c r="BL37" s="720"/>
      <c r="BM37" s="720"/>
      <c r="BN37" s="720"/>
      <c r="BO37" s="720"/>
      <c r="BP37" s="720"/>
      <c r="BQ37" s="720"/>
      <c r="BR37" s="720"/>
      <c r="BS37" s="720"/>
      <c r="BT37" s="720"/>
      <c r="BU37" s="721"/>
      <c r="BV37" s="680">
        <v>7356</v>
      </c>
      <c r="BW37" s="681"/>
      <c r="BX37" s="681"/>
      <c r="BY37" s="681"/>
      <c r="BZ37" s="681"/>
      <c r="CA37" s="681"/>
      <c r="CB37" s="727"/>
      <c r="CD37" s="719" t="s">
        <v>338</v>
      </c>
      <c r="CE37" s="720"/>
      <c r="CF37" s="720"/>
      <c r="CG37" s="720"/>
      <c r="CH37" s="720"/>
      <c r="CI37" s="720"/>
      <c r="CJ37" s="720"/>
      <c r="CK37" s="720"/>
      <c r="CL37" s="720"/>
      <c r="CM37" s="720"/>
      <c r="CN37" s="720"/>
      <c r="CO37" s="720"/>
      <c r="CP37" s="720"/>
      <c r="CQ37" s="721"/>
      <c r="CR37" s="680">
        <v>50208</v>
      </c>
      <c r="CS37" s="699"/>
      <c r="CT37" s="699"/>
      <c r="CU37" s="699"/>
      <c r="CV37" s="699"/>
      <c r="CW37" s="699"/>
      <c r="CX37" s="699"/>
      <c r="CY37" s="700"/>
      <c r="CZ37" s="683">
        <v>0.4</v>
      </c>
      <c r="DA37" s="701"/>
      <c r="DB37" s="701"/>
      <c r="DC37" s="702"/>
      <c r="DD37" s="686">
        <v>26008</v>
      </c>
      <c r="DE37" s="699"/>
      <c r="DF37" s="699"/>
      <c r="DG37" s="699"/>
      <c r="DH37" s="699"/>
      <c r="DI37" s="699"/>
      <c r="DJ37" s="699"/>
      <c r="DK37" s="700"/>
      <c r="DL37" s="686">
        <v>26008</v>
      </c>
      <c r="DM37" s="699"/>
      <c r="DN37" s="699"/>
      <c r="DO37" s="699"/>
      <c r="DP37" s="699"/>
      <c r="DQ37" s="699"/>
      <c r="DR37" s="699"/>
      <c r="DS37" s="699"/>
      <c r="DT37" s="699"/>
      <c r="DU37" s="699"/>
      <c r="DV37" s="700"/>
      <c r="DW37" s="683">
        <v>0.3</v>
      </c>
      <c r="DX37" s="701"/>
      <c r="DY37" s="701"/>
      <c r="DZ37" s="701"/>
      <c r="EA37" s="701"/>
      <c r="EB37" s="701"/>
      <c r="EC37" s="722"/>
    </row>
    <row r="38" spans="2:133" ht="11.25" customHeight="1" x14ac:dyDescent="0.15">
      <c r="B38" s="677" t="s">
        <v>339</v>
      </c>
      <c r="C38" s="678"/>
      <c r="D38" s="678"/>
      <c r="E38" s="678"/>
      <c r="F38" s="678"/>
      <c r="G38" s="678"/>
      <c r="H38" s="678"/>
      <c r="I38" s="678"/>
      <c r="J38" s="678"/>
      <c r="K38" s="678"/>
      <c r="L38" s="678"/>
      <c r="M38" s="678"/>
      <c r="N38" s="678"/>
      <c r="O38" s="678"/>
      <c r="P38" s="678"/>
      <c r="Q38" s="679"/>
      <c r="R38" s="680">
        <v>234033</v>
      </c>
      <c r="S38" s="681"/>
      <c r="T38" s="681"/>
      <c r="U38" s="681"/>
      <c r="V38" s="681"/>
      <c r="W38" s="681"/>
      <c r="X38" s="681"/>
      <c r="Y38" s="682"/>
      <c r="Z38" s="713">
        <v>1.7</v>
      </c>
      <c r="AA38" s="713"/>
      <c r="AB38" s="713"/>
      <c r="AC38" s="713"/>
      <c r="AD38" s="714">
        <v>35</v>
      </c>
      <c r="AE38" s="714"/>
      <c r="AF38" s="714"/>
      <c r="AG38" s="714"/>
      <c r="AH38" s="714"/>
      <c r="AI38" s="714"/>
      <c r="AJ38" s="714"/>
      <c r="AK38" s="714"/>
      <c r="AL38" s="683">
        <v>0</v>
      </c>
      <c r="AM38" s="684"/>
      <c r="AN38" s="684"/>
      <c r="AO38" s="715"/>
      <c r="AQ38" s="723" t="s">
        <v>340</v>
      </c>
      <c r="AR38" s="724"/>
      <c r="AS38" s="724"/>
      <c r="AT38" s="724"/>
      <c r="AU38" s="724"/>
      <c r="AV38" s="724"/>
      <c r="AW38" s="724"/>
      <c r="AX38" s="724"/>
      <c r="AY38" s="725"/>
      <c r="AZ38" s="680">
        <v>492832</v>
      </c>
      <c r="BA38" s="681"/>
      <c r="BB38" s="681"/>
      <c r="BC38" s="681"/>
      <c r="BD38" s="699"/>
      <c r="BE38" s="699"/>
      <c r="BF38" s="726"/>
      <c r="BG38" s="719" t="s">
        <v>341</v>
      </c>
      <c r="BH38" s="720"/>
      <c r="BI38" s="720"/>
      <c r="BJ38" s="720"/>
      <c r="BK38" s="720"/>
      <c r="BL38" s="720"/>
      <c r="BM38" s="720"/>
      <c r="BN38" s="720"/>
      <c r="BO38" s="720"/>
      <c r="BP38" s="720"/>
      <c r="BQ38" s="720"/>
      <c r="BR38" s="720"/>
      <c r="BS38" s="720"/>
      <c r="BT38" s="720"/>
      <c r="BU38" s="721"/>
      <c r="BV38" s="680">
        <v>1612</v>
      </c>
      <c r="BW38" s="681"/>
      <c r="BX38" s="681"/>
      <c r="BY38" s="681"/>
      <c r="BZ38" s="681"/>
      <c r="CA38" s="681"/>
      <c r="CB38" s="727"/>
      <c r="CD38" s="719" t="s">
        <v>342</v>
      </c>
      <c r="CE38" s="720"/>
      <c r="CF38" s="720"/>
      <c r="CG38" s="720"/>
      <c r="CH38" s="720"/>
      <c r="CI38" s="720"/>
      <c r="CJ38" s="720"/>
      <c r="CK38" s="720"/>
      <c r="CL38" s="720"/>
      <c r="CM38" s="720"/>
      <c r="CN38" s="720"/>
      <c r="CO38" s="720"/>
      <c r="CP38" s="720"/>
      <c r="CQ38" s="721"/>
      <c r="CR38" s="680">
        <v>1319759</v>
      </c>
      <c r="CS38" s="681"/>
      <c r="CT38" s="681"/>
      <c r="CU38" s="681"/>
      <c r="CV38" s="681"/>
      <c r="CW38" s="681"/>
      <c r="CX38" s="681"/>
      <c r="CY38" s="682"/>
      <c r="CZ38" s="683">
        <v>10</v>
      </c>
      <c r="DA38" s="701"/>
      <c r="DB38" s="701"/>
      <c r="DC38" s="702"/>
      <c r="DD38" s="686">
        <v>1208285</v>
      </c>
      <c r="DE38" s="681"/>
      <c r="DF38" s="681"/>
      <c r="DG38" s="681"/>
      <c r="DH38" s="681"/>
      <c r="DI38" s="681"/>
      <c r="DJ38" s="681"/>
      <c r="DK38" s="682"/>
      <c r="DL38" s="686">
        <v>1095825</v>
      </c>
      <c r="DM38" s="681"/>
      <c r="DN38" s="681"/>
      <c r="DO38" s="681"/>
      <c r="DP38" s="681"/>
      <c r="DQ38" s="681"/>
      <c r="DR38" s="681"/>
      <c r="DS38" s="681"/>
      <c r="DT38" s="681"/>
      <c r="DU38" s="681"/>
      <c r="DV38" s="682"/>
      <c r="DW38" s="683">
        <v>13.9</v>
      </c>
      <c r="DX38" s="701"/>
      <c r="DY38" s="701"/>
      <c r="DZ38" s="701"/>
      <c r="EA38" s="701"/>
      <c r="EB38" s="701"/>
      <c r="EC38" s="722"/>
    </row>
    <row r="39" spans="2:133" ht="11.25" customHeight="1" x14ac:dyDescent="0.15">
      <c r="B39" s="677" t="s">
        <v>343</v>
      </c>
      <c r="C39" s="678"/>
      <c r="D39" s="678"/>
      <c r="E39" s="678"/>
      <c r="F39" s="678"/>
      <c r="G39" s="678"/>
      <c r="H39" s="678"/>
      <c r="I39" s="678"/>
      <c r="J39" s="678"/>
      <c r="K39" s="678"/>
      <c r="L39" s="678"/>
      <c r="M39" s="678"/>
      <c r="N39" s="678"/>
      <c r="O39" s="678"/>
      <c r="P39" s="678"/>
      <c r="Q39" s="679"/>
      <c r="R39" s="680">
        <v>883628</v>
      </c>
      <c r="S39" s="681"/>
      <c r="T39" s="681"/>
      <c r="U39" s="681"/>
      <c r="V39" s="681"/>
      <c r="W39" s="681"/>
      <c r="X39" s="681"/>
      <c r="Y39" s="682"/>
      <c r="Z39" s="713">
        <v>6.4</v>
      </c>
      <c r="AA39" s="713"/>
      <c r="AB39" s="713"/>
      <c r="AC39" s="713"/>
      <c r="AD39" s="714" t="s">
        <v>233</v>
      </c>
      <c r="AE39" s="714"/>
      <c r="AF39" s="714"/>
      <c r="AG39" s="714"/>
      <c r="AH39" s="714"/>
      <c r="AI39" s="714"/>
      <c r="AJ39" s="714"/>
      <c r="AK39" s="714"/>
      <c r="AL39" s="683" t="s">
        <v>233</v>
      </c>
      <c r="AM39" s="684"/>
      <c r="AN39" s="684"/>
      <c r="AO39" s="715"/>
      <c r="AQ39" s="723" t="s">
        <v>344</v>
      </c>
      <c r="AR39" s="724"/>
      <c r="AS39" s="724"/>
      <c r="AT39" s="724"/>
      <c r="AU39" s="724"/>
      <c r="AV39" s="724"/>
      <c r="AW39" s="724"/>
      <c r="AX39" s="724"/>
      <c r="AY39" s="725"/>
      <c r="AZ39" s="680">
        <v>10444</v>
      </c>
      <c r="BA39" s="681"/>
      <c r="BB39" s="681"/>
      <c r="BC39" s="681"/>
      <c r="BD39" s="699"/>
      <c r="BE39" s="699"/>
      <c r="BF39" s="726"/>
      <c r="BG39" s="719" t="s">
        <v>345</v>
      </c>
      <c r="BH39" s="720"/>
      <c r="BI39" s="720"/>
      <c r="BJ39" s="720"/>
      <c r="BK39" s="720"/>
      <c r="BL39" s="720"/>
      <c r="BM39" s="720"/>
      <c r="BN39" s="720"/>
      <c r="BO39" s="720"/>
      <c r="BP39" s="720"/>
      <c r="BQ39" s="720"/>
      <c r="BR39" s="720"/>
      <c r="BS39" s="720"/>
      <c r="BT39" s="720"/>
      <c r="BU39" s="721"/>
      <c r="BV39" s="680">
        <v>2307</v>
      </c>
      <c r="BW39" s="681"/>
      <c r="BX39" s="681"/>
      <c r="BY39" s="681"/>
      <c r="BZ39" s="681"/>
      <c r="CA39" s="681"/>
      <c r="CB39" s="727"/>
      <c r="CD39" s="719" t="s">
        <v>346</v>
      </c>
      <c r="CE39" s="720"/>
      <c r="CF39" s="720"/>
      <c r="CG39" s="720"/>
      <c r="CH39" s="720"/>
      <c r="CI39" s="720"/>
      <c r="CJ39" s="720"/>
      <c r="CK39" s="720"/>
      <c r="CL39" s="720"/>
      <c r="CM39" s="720"/>
      <c r="CN39" s="720"/>
      <c r="CO39" s="720"/>
      <c r="CP39" s="720"/>
      <c r="CQ39" s="721"/>
      <c r="CR39" s="680">
        <v>226610</v>
      </c>
      <c r="CS39" s="699"/>
      <c r="CT39" s="699"/>
      <c r="CU39" s="699"/>
      <c r="CV39" s="699"/>
      <c r="CW39" s="699"/>
      <c r="CX39" s="699"/>
      <c r="CY39" s="700"/>
      <c r="CZ39" s="683">
        <v>1.7</v>
      </c>
      <c r="DA39" s="701"/>
      <c r="DB39" s="701"/>
      <c r="DC39" s="702"/>
      <c r="DD39" s="686">
        <v>25422</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347</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233</v>
      </c>
      <c r="AA40" s="713"/>
      <c r="AB40" s="713"/>
      <c r="AC40" s="713"/>
      <c r="AD40" s="714" t="s">
        <v>233</v>
      </c>
      <c r="AE40" s="714"/>
      <c r="AF40" s="714"/>
      <c r="AG40" s="714"/>
      <c r="AH40" s="714"/>
      <c r="AI40" s="714"/>
      <c r="AJ40" s="714"/>
      <c r="AK40" s="714"/>
      <c r="AL40" s="683" t="s">
        <v>130</v>
      </c>
      <c r="AM40" s="684"/>
      <c r="AN40" s="684"/>
      <c r="AO40" s="715"/>
      <c r="AQ40" s="723" t="s">
        <v>348</v>
      </c>
      <c r="AR40" s="724"/>
      <c r="AS40" s="724"/>
      <c r="AT40" s="724"/>
      <c r="AU40" s="724"/>
      <c r="AV40" s="724"/>
      <c r="AW40" s="724"/>
      <c r="AX40" s="724"/>
      <c r="AY40" s="725"/>
      <c r="AZ40" s="680" t="s">
        <v>130</v>
      </c>
      <c r="BA40" s="681"/>
      <c r="BB40" s="681"/>
      <c r="BC40" s="681"/>
      <c r="BD40" s="699"/>
      <c r="BE40" s="699"/>
      <c r="BF40" s="726"/>
      <c r="BG40" s="728" t="s">
        <v>349</v>
      </c>
      <c r="BH40" s="729"/>
      <c r="BI40" s="729"/>
      <c r="BJ40" s="729"/>
      <c r="BK40" s="729"/>
      <c r="BL40" s="236"/>
      <c r="BM40" s="720" t="s">
        <v>350</v>
      </c>
      <c r="BN40" s="720"/>
      <c r="BO40" s="720"/>
      <c r="BP40" s="720"/>
      <c r="BQ40" s="720"/>
      <c r="BR40" s="720"/>
      <c r="BS40" s="720"/>
      <c r="BT40" s="720"/>
      <c r="BU40" s="721"/>
      <c r="BV40" s="680">
        <v>82</v>
      </c>
      <c r="BW40" s="681"/>
      <c r="BX40" s="681"/>
      <c r="BY40" s="681"/>
      <c r="BZ40" s="681"/>
      <c r="CA40" s="681"/>
      <c r="CB40" s="727"/>
      <c r="CD40" s="719" t="s">
        <v>351</v>
      </c>
      <c r="CE40" s="720"/>
      <c r="CF40" s="720"/>
      <c r="CG40" s="720"/>
      <c r="CH40" s="720"/>
      <c r="CI40" s="720"/>
      <c r="CJ40" s="720"/>
      <c r="CK40" s="720"/>
      <c r="CL40" s="720"/>
      <c r="CM40" s="720"/>
      <c r="CN40" s="720"/>
      <c r="CO40" s="720"/>
      <c r="CP40" s="720"/>
      <c r="CQ40" s="721"/>
      <c r="CR40" s="680">
        <v>54620</v>
      </c>
      <c r="CS40" s="681"/>
      <c r="CT40" s="681"/>
      <c r="CU40" s="681"/>
      <c r="CV40" s="681"/>
      <c r="CW40" s="681"/>
      <c r="CX40" s="681"/>
      <c r="CY40" s="682"/>
      <c r="CZ40" s="683">
        <v>0.4</v>
      </c>
      <c r="DA40" s="701"/>
      <c r="DB40" s="701"/>
      <c r="DC40" s="702"/>
      <c r="DD40" s="686">
        <v>5000</v>
      </c>
      <c r="DE40" s="681"/>
      <c r="DF40" s="681"/>
      <c r="DG40" s="681"/>
      <c r="DH40" s="681"/>
      <c r="DI40" s="681"/>
      <c r="DJ40" s="681"/>
      <c r="DK40" s="682"/>
      <c r="DL40" s="686" t="s">
        <v>130</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352</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130</v>
      </c>
      <c r="AM41" s="684"/>
      <c r="AN41" s="684"/>
      <c r="AO41" s="715"/>
      <c r="AQ41" s="723" t="s">
        <v>353</v>
      </c>
      <c r="AR41" s="724"/>
      <c r="AS41" s="724"/>
      <c r="AT41" s="724"/>
      <c r="AU41" s="724"/>
      <c r="AV41" s="724"/>
      <c r="AW41" s="724"/>
      <c r="AX41" s="724"/>
      <c r="AY41" s="725"/>
      <c r="AZ41" s="680">
        <v>113954</v>
      </c>
      <c r="BA41" s="681"/>
      <c r="BB41" s="681"/>
      <c r="BC41" s="681"/>
      <c r="BD41" s="699"/>
      <c r="BE41" s="699"/>
      <c r="BF41" s="726"/>
      <c r="BG41" s="728"/>
      <c r="BH41" s="729"/>
      <c r="BI41" s="729"/>
      <c r="BJ41" s="729"/>
      <c r="BK41" s="729"/>
      <c r="BL41" s="236"/>
      <c r="BM41" s="720" t="s">
        <v>354</v>
      </c>
      <c r="BN41" s="720"/>
      <c r="BO41" s="720"/>
      <c r="BP41" s="720"/>
      <c r="BQ41" s="720"/>
      <c r="BR41" s="720"/>
      <c r="BS41" s="720"/>
      <c r="BT41" s="720"/>
      <c r="BU41" s="721"/>
      <c r="BV41" s="680" t="s">
        <v>233</v>
      </c>
      <c r="BW41" s="681"/>
      <c r="BX41" s="681"/>
      <c r="BY41" s="681"/>
      <c r="BZ41" s="681"/>
      <c r="CA41" s="681"/>
      <c r="CB41" s="727"/>
      <c r="CD41" s="719" t="s">
        <v>355</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233</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356</v>
      </c>
      <c r="C42" s="678"/>
      <c r="D42" s="678"/>
      <c r="E42" s="678"/>
      <c r="F42" s="678"/>
      <c r="G42" s="678"/>
      <c r="H42" s="678"/>
      <c r="I42" s="678"/>
      <c r="J42" s="678"/>
      <c r="K42" s="678"/>
      <c r="L42" s="678"/>
      <c r="M42" s="678"/>
      <c r="N42" s="678"/>
      <c r="O42" s="678"/>
      <c r="P42" s="678"/>
      <c r="Q42" s="679"/>
      <c r="R42" s="680">
        <v>203000</v>
      </c>
      <c r="S42" s="681"/>
      <c r="T42" s="681"/>
      <c r="U42" s="681"/>
      <c r="V42" s="681"/>
      <c r="W42" s="681"/>
      <c r="X42" s="681"/>
      <c r="Y42" s="682"/>
      <c r="Z42" s="713">
        <v>1.5</v>
      </c>
      <c r="AA42" s="713"/>
      <c r="AB42" s="713"/>
      <c r="AC42" s="713"/>
      <c r="AD42" s="714" t="s">
        <v>233</v>
      </c>
      <c r="AE42" s="714"/>
      <c r="AF42" s="714"/>
      <c r="AG42" s="714"/>
      <c r="AH42" s="714"/>
      <c r="AI42" s="714"/>
      <c r="AJ42" s="714"/>
      <c r="AK42" s="714"/>
      <c r="AL42" s="683" t="s">
        <v>130</v>
      </c>
      <c r="AM42" s="684"/>
      <c r="AN42" s="684"/>
      <c r="AO42" s="715"/>
      <c r="AQ42" s="716" t="s">
        <v>357</v>
      </c>
      <c r="AR42" s="717"/>
      <c r="AS42" s="717"/>
      <c r="AT42" s="717"/>
      <c r="AU42" s="717"/>
      <c r="AV42" s="717"/>
      <c r="AW42" s="717"/>
      <c r="AX42" s="717"/>
      <c r="AY42" s="718"/>
      <c r="AZ42" s="664">
        <v>614361</v>
      </c>
      <c r="BA42" s="703"/>
      <c r="BB42" s="703"/>
      <c r="BC42" s="703"/>
      <c r="BD42" s="665"/>
      <c r="BE42" s="665"/>
      <c r="BF42" s="709"/>
      <c r="BG42" s="730"/>
      <c r="BH42" s="731"/>
      <c r="BI42" s="731"/>
      <c r="BJ42" s="731"/>
      <c r="BK42" s="731"/>
      <c r="BL42" s="237"/>
      <c r="BM42" s="710" t="s">
        <v>358</v>
      </c>
      <c r="BN42" s="710"/>
      <c r="BO42" s="710"/>
      <c r="BP42" s="710"/>
      <c r="BQ42" s="710"/>
      <c r="BR42" s="710"/>
      <c r="BS42" s="710"/>
      <c r="BT42" s="710"/>
      <c r="BU42" s="711"/>
      <c r="BV42" s="664">
        <v>428</v>
      </c>
      <c r="BW42" s="703"/>
      <c r="BX42" s="703"/>
      <c r="BY42" s="703"/>
      <c r="BZ42" s="703"/>
      <c r="CA42" s="703"/>
      <c r="CB42" s="712"/>
      <c r="CD42" s="677" t="s">
        <v>359</v>
      </c>
      <c r="CE42" s="678"/>
      <c r="CF42" s="678"/>
      <c r="CG42" s="678"/>
      <c r="CH42" s="678"/>
      <c r="CI42" s="678"/>
      <c r="CJ42" s="678"/>
      <c r="CK42" s="678"/>
      <c r="CL42" s="678"/>
      <c r="CM42" s="678"/>
      <c r="CN42" s="678"/>
      <c r="CO42" s="678"/>
      <c r="CP42" s="678"/>
      <c r="CQ42" s="679"/>
      <c r="CR42" s="680">
        <v>1290330</v>
      </c>
      <c r="CS42" s="681"/>
      <c r="CT42" s="681"/>
      <c r="CU42" s="681"/>
      <c r="CV42" s="681"/>
      <c r="CW42" s="681"/>
      <c r="CX42" s="681"/>
      <c r="CY42" s="682"/>
      <c r="CZ42" s="683">
        <v>9.6999999999999993</v>
      </c>
      <c r="DA42" s="684"/>
      <c r="DB42" s="684"/>
      <c r="DC42" s="685"/>
      <c r="DD42" s="686">
        <v>359912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360</v>
      </c>
      <c r="C43" s="662"/>
      <c r="D43" s="662"/>
      <c r="E43" s="662"/>
      <c r="F43" s="662"/>
      <c r="G43" s="662"/>
      <c r="H43" s="662"/>
      <c r="I43" s="662"/>
      <c r="J43" s="662"/>
      <c r="K43" s="662"/>
      <c r="L43" s="662"/>
      <c r="M43" s="662"/>
      <c r="N43" s="662"/>
      <c r="O43" s="662"/>
      <c r="P43" s="662"/>
      <c r="Q43" s="663"/>
      <c r="R43" s="664">
        <v>13786645</v>
      </c>
      <c r="S43" s="703"/>
      <c r="T43" s="703"/>
      <c r="U43" s="703"/>
      <c r="V43" s="703"/>
      <c r="W43" s="703"/>
      <c r="X43" s="703"/>
      <c r="Y43" s="704"/>
      <c r="Z43" s="705">
        <v>100</v>
      </c>
      <c r="AA43" s="705"/>
      <c r="AB43" s="705"/>
      <c r="AC43" s="705"/>
      <c r="AD43" s="706">
        <v>7696826</v>
      </c>
      <c r="AE43" s="706"/>
      <c r="AF43" s="706"/>
      <c r="AG43" s="706"/>
      <c r="AH43" s="706"/>
      <c r="AI43" s="706"/>
      <c r="AJ43" s="706"/>
      <c r="AK43" s="706"/>
      <c r="AL43" s="667">
        <v>100</v>
      </c>
      <c r="AM43" s="707"/>
      <c r="AN43" s="707"/>
      <c r="AO43" s="708"/>
      <c r="BV43" s="238"/>
      <c r="BW43" s="238"/>
      <c r="BX43" s="238"/>
      <c r="BY43" s="238"/>
      <c r="BZ43" s="238"/>
      <c r="CA43" s="238"/>
      <c r="CB43" s="238"/>
      <c r="CD43" s="677" t="s">
        <v>361</v>
      </c>
      <c r="CE43" s="678"/>
      <c r="CF43" s="678"/>
      <c r="CG43" s="678"/>
      <c r="CH43" s="678"/>
      <c r="CI43" s="678"/>
      <c r="CJ43" s="678"/>
      <c r="CK43" s="678"/>
      <c r="CL43" s="678"/>
      <c r="CM43" s="678"/>
      <c r="CN43" s="678"/>
      <c r="CO43" s="678"/>
      <c r="CP43" s="678"/>
      <c r="CQ43" s="679"/>
      <c r="CR43" s="680">
        <v>6265</v>
      </c>
      <c r="CS43" s="699"/>
      <c r="CT43" s="699"/>
      <c r="CU43" s="699"/>
      <c r="CV43" s="699"/>
      <c r="CW43" s="699"/>
      <c r="CX43" s="699"/>
      <c r="CY43" s="700"/>
      <c r="CZ43" s="683">
        <v>0</v>
      </c>
      <c r="DA43" s="701"/>
      <c r="DB43" s="701"/>
      <c r="DC43" s="702"/>
      <c r="DD43" s="686">
        <v>4865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309</v>
      </c>
      <c r="CE44" s="694"/>
      <c r="CF44" s="677" t="s">
        <v>362</v>
      </c>
      <c r="CG44" s="678"/>
      <c r="CH44" s="678"/>
      <c r="CI44" s="678"/>
      <c r="CJ44" s="678"/>
      <c r="CK44" s="678"/>
      <c r="CL44" s="678"/>
      <c r="CM44" s="678"/>
      <c r="CN44" s="678"/>
      <c r="CO44" s="678"/>
      <c r="CP44" s="678"/>
      <c r="CQ44" s="679"/>
      <c r="CR44" s="680">
        <v>1152803</v>
      </c>
      <c r="CS44" s="681"/>
      <c r="CT44" s="681"/>
      <c r="CU44" s="681"/>
      <c r="CV44" s="681"/>
      <c r="CW44" s="681"/>
      <c r="CX44" s="681"/>
      <c r="CY44" s="682"/>
      <c r="CZ44" s="683">
        <v>8.6999999999999993</v>
      </c>
      <c r="DA44" s="684"/>
      <c r="DB44" s="684"/>
      <c r="DC44" s="685"/>
      <c r="DD44" s="686">
        <v>315915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364</v>
      </c>
      <c r="CG45" s="678"/>
      <c r="CH45" s="678"/>
      <c r="CI45" s="678"/>
      <c r="CJ45" s="678"/>
      <c r="CK45" s="678"/>
      <c r="CL45" s="678"/>
      <c r="CM45" s="678"/>
      <c r="CN45" s="678"/>
      <c r="CO45" s="678"/>
      <c r="CP45" s="678"/>
      <c r="CQ45" s="679"/>
      <c r="CR45" s="680">
        <v>594852</v>
      </c>
      <c r="CS45" s="699"/>
      <c r="CT45" s="699"/>
      <c r="CU45" s="699"/>
      <c r="CV45" s="699"/>
      <c r="CW45" s="699"/>
      <c r="CX45" s="699"/>
      <c r="CY45" s="700"/>
      <c r="CZ45" s="683">
        <v>4.5</v>
      </c>
      <c r="DA45" s="701"/>
      <c r="DB45" s="701"/>
      <c r="DC45" s="702"/>
      <c r="DD45" s="686">
        <v>45296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366</v>
      </c>
      <c r="CG46" s="678"/>
      <c r="CH46" s="678"/>
      <c r="CI46" s="678"/>
      <c r="CJ46" s="678"/>
      <c r="CK46" s="678"/>
      <c r="CL46" s="678"/>
      <c r="CM46" s="678"/>
      <c r="CN46" s="678"/>
      <c r="CO46" s="678"/>
      <c r="CP46" s="678"/>
      <c r="CQ46" s="679"/>
      <c r="CR46" s="680">
        <v>554351</v>
      </c>
      <c r="CS46" s="681"/>
      <c r="CT46" s="681"/>
      <c r="CU46" s="681"/>
      <c r="CV46" s="681"/>
      <c r="CW46" s="681"/>
      <c r="CX46" s="681"/>
      <c r="CY46" s="682"/>
      <c r="CZ46" s="683">
        <v>4.2</v>
      </c>
      <c r="DA46" s="684"/>
      <c r="DB46" s="684"/>
      <c r="DC46" s="685"/>
      <c r="DD46" s="686">
        <v>270219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368</v>
      </c>
      <c r="CG47" s="678"/>
      <c r="CH47" s="678"/>
      <c r="CI47" s="678"/>
      <c r="CJ47" s="678"/>
      <c r="CK47" s="678"/>
      <c r="CL47" s="678"/>
      <c r="CM47" s="678"/>
      <c r="CN47" s="678"/>
      <c r="CO47" s="678"/>
      <c r="CP47" s="678"/>
      <c r="CQ47" s="679"/>
      <c r="CR47" s="680">
        <v>137527</v>
      </c>
      <c r="CS47" s="699"/>
      <c r="CT47" s="699"/>
      <c r="CU47" s="699"/>
      <c r="CV47" s="699"/>
      <c r="CW47" s="699"/>
      <c r="CX47" s="699"/>
      <c r="CY47" s="700"/>
      <c r="CZ47" s="683">
        <v>1</v>
      </c>
      <c r="DA47" s="701"/>
      <c r="DB47" s="701"/>
      <c r="DC47" s="702"/>
      <c r="DD47" s="686">
        <v>43997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369</v>
      </c>
      <c r="CG48" s="678"/>
      <c r="CH48" s="678"/>
      <c r="CI48" s="678"/>
      <c r="CJ48" s="678"/>
      <c r="CK48" s="678"/>
      <c r="CL48" s="678"/>
      <c r="CM48" s="678"/>
      <c r="CN48" s="678"/>
      <c r="CO48" s="678"/>
      <c r="CP48" s="678"/>
      <c r="CQ48" s="679"/>
      <c r="CR48" s="680" t="s">
        <v>233</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370</v>
      </c>
      <c r="CE49" s="662"/>
      <c r="CF49" s="662"/>
      <c r="CG49" s="662"/>
      <c r="CH49" s="662"/>
      <c r="CI49" s="662"/>
      <c r="CJ49" s="662"/>
      <c r="CK49" s="662"/>
      <c r="CL49" s="662"/>
      <c r="CM49" s="662"/>
      <c r="CN49" s="662"/>
      <c r="CO49" s="662"/>
      <c r="CP49" s="662"/>
      <c r="CQ49" s="663"/>
      <c r="CR49" s="664">
        <v>13249339</v>
      </c>
      <c r="CS49" s="665"/>
      <c r="CT49" s="665"/>
      <c r="CU49" s="665"/>
      <c r="CV49" s="665"/>
      <c r="CW49" s="665"/>
      <c r="CX49" s="665"/>
      <c r="CY49" s="666"/>
      <c r="CZ49" s="667">
        <v>100</v>
      </c>
      <c r="DA49" s="668"/>
      <c r="DB49" s="668"/>
      <c r="DC49" s="669"/>
      <c r="DD49" s="670">
        <v>9507658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7lsnmVmJBvEWD2taamaT88hoMKJI79gLilfkjPJoBchPFB3AxVoxFb+rzZEFsXteQynkR8plA7SWSFirL8/WjA==" saltValue="Cx1WDQ+y38My/AikzYpeM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372</v>
      </c>
      <c r="DK2" s="1206"/>
      <c r="DL2" s="1206"/>
      <c r="DM2" s="1206"/>
      <c r="DN2" s="1206"/>
      <c r="DO2" s="1207"/>
      <c r="DP2" s="251"/>
      <c r="DQ2" s="1205" t="s">
        <v>373</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8"/>
      <c r="BA5" s="258"/>
      <c r="BB5" s="258"/>
      <c r="BC5" s="258"/>
      <c r="BD5" s="258"/>
      <c r="BE5" s="259"/>
      <c r="BF5" s="259"/>
      <c r="BG5" s="259"/>
      <c r="BH5" s="259"/>
      <c r="BI5" s="259"/>
      <c r="BJ5" s="259"/>
      <c r="BK5" s="259"/>
      <c r="BL5" s="259"/>
      <c r="BM5" s="259"/>
      <c r="BN5" s="259"/>
      <c r="BO5" s="259"/>
      <c r="BP5" s="259"/>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393</v>
      </c>
      <c r="C7" s="1146"/>
      <c r="D7" s="1146"/>
      <c r="E7" s="1146"/>
      <c r="F7" s="1146"/>
      <c r="G7" s="1146"/>
      <c r="H7" s="1146"/>
      <c r="I7" s="1146"/>
      <c r="J7" s="1146"/>
      <c r="K7" s="1146"/>
      <c r="L7" s="1146"/>
      <c r="M7" s="1146"/>
      <c r="N7" s="1146"/>
      <c r="O7" s="1146"/>
      <c r="P7" s="1147"/>
      <c r="Q7" s="1199">
        <v>13778</v>
      </c>
      <c r="R7" s="1200"/>
      <c r="S7" s="1200"/>
      <c r="T7" s="1200"/>
      <c r="U7" s="1200"/>
      <c r="V7" s="1200">
        <v>13241</v>
      </c>
      <c r="W7" s="1200"/>
      <c r="X7" s="1200"/>
      <c r="Y7" s="1200"/>
      <c r="Z7" s="1200"/>
      <c r="AA7" s="1200">
        <v>537</v>
      </c>
      <c r="AB7" s="1200"/>
      <c r="AC7" s="1200"/>
      <c r="AD7" s="1200"/>
      <c r="AE7" s="1201"/>
      <c r="AF7" s="1202">
        <v>398</v>
      </c>
      <c r="AG7" s="1203"/>
      <c r="AH7" s="1203"/>
      <c r="AI7" s="1203"/>
      <c r="AJ7" s="1204"/>
      <c r="AK7" s="1186" t="s">
        <v>586</v>
      </c>
      <c r="AL7" s="1187"/>
      <c r="AM7" s="1187"/>
      <c r="AN7" s="1187"/>
      <c r="AO7" s="1187"/>
      <c r="AP7" s="1187">
        <v>14363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6</v>
      </c>
      <c r="CI7" s="1184"/>
      <c r="CJ7" s="1184"/>
      <c r="CK7" s="1184"/>
      <c r="CL7" s="1185"/>
      <c r="CM7" s="1183">
        <v>122</v>
      </c>
      <c r="CN7" s="1184"/>
      <c r="CO7" s="1184"/>
      <c r="CP7" s="1184"/>
      <c r="CQ7" s="1185"/>
      <c r="CR7" s="1183">
        <v>50</v>
      </c>
      <c r="CS7" s="1184"/>
      <c r="CT7" s="1184"/>
      <c r="CU7" s="1184"/>
      <c r="CV7" s="1185"/>
      <c r="CW7" s="1183">
        <v>2</v>
      </c>
      <c r="CX7" s="1184"/>
      <c r="CY7" s="1184"/>
      <c r="CZ7" s="1184"/>
      <c r="DA7" s="1185"/>
      <c r="DB7" s="1183" t="s">
        <v>604</v>
      </c>
      <c r="DC7" s="1184"/>
      <c r="DD7" s="1184"/>
      <c r="DE7" s="1184"/>
      <c r="DF7" s="1185"/>
      <c r="DG7" s="1183" t="s">
        <v>604</v>
      </c>
      <c r="DH7" s="1184"/>
      <c r="DI7" s="1184"/>
      <c r="DJ7" s="1184"/>
      <c r="DK7" s="1185"/>
      <c r="DL7" s="1183" t="s">
        <v>604</v>
      </c>
      <c r="DM7" s="1184"/>
      <c r="DN7" s="1184"/>
      <c r="DO7" s="1184"/>
      <c r="DP7" s="1185"/>
      <c r="DQ7" s="1183" t="s">
        <v>604</v>
      </c>
      <c r="DR7" s="1184"/>
      <c r="DS7" s="1184"/>
      <c r="DT7" s="1184"/>
      <c r="DU7" s="1185"/>
      <c r="DV7" s="1210"/>
      <c r="DW7" s="1211"/>
      <c r="DX7" s="1211"/>
      <c r="DY7" s="1211"/>
      <c r="DZ7" s="1212"/>
      <c r="EA7" s="256"/>
    </row>
    <row r="8" spans="1:131" s="257" customFormat="1" ht="26.25" customHeight="1" x14ac:dyDescent="0.15">
      <c r="A8" s="263">
        <v>2</v>
      </c>
      <c r="B8" s="1132" t="s">
        <v>394</v>
      </c>
      <c r="C8" s="1133"/>
      <c r="D8" s="1133"/>
      <c r="E8" s="1133"/>
      <c r="F8" s="1133"/>
      <c r="G8" s="1133"/>
      <c r="H8" s="1133"/>
      <c r="I8" s="1133"/>
      <c r="J8" s="1133"/>
      <c r="K8" s="1133"/>
      <c r="L8" s="1133"/>
      <c r="M8" s="1133"/>
      <c r="N8" s="1133"/>
      <c r="O8" s="1133"/>
      <c r="P8" s="1134"/>
      <c r="Q8" s="1138">
        <v>212</v>
      </c>
      <c r="R8" s="1139"/>
      <c r="S8" s="1139"/>
      <c r="T8" s="1139"/>
      <c r="U8" s="1139"/>
      <c r="V8" s="1139">
        <v>211</v>
      </c>
      <c r="W8" s="1139"/>
      <c r="X8" s="1139"/>
      <c r="Y8" s="1139"/>
      <c r="Z8" s="1139"/>
      <c r="AA8" s="1139">
        <v>1</v>
      </c>
      <c r="AB8" s="1139"/>
      <c r="AC8" s="1139"/>
      <c r="AD8" s="1139"/>
      <c r="AE8" s="1140"/>
      <c r="AF8" s="1114">
        <v>1</v>
      </c>
      <c r="AG8" s="1115"/>
      <c r="AH8" s="1115"/>
      <c r="AI8" s="1115"/>
      <c r="AJ8" s="1116"/>
      <c r="AK8" s="1181">
        <v>115</v>
      </c>
      <c r="AL8" s="1182"/>
      <c r="AM8" s="1182"/>
      <c r="AN8" s="1182"/>
      <c r="AO8" s="1182"/>
      <c r="AP8" s="1182">
        <v>31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601</v>
      </c>
      <c r="BT8" s="1110"/>
      <c r="BU8" s="1110"/>
      <c r="BV8" s="1110"/>
      <c r="BW8" s="1110"/>
      <c r="BX8" s="1110"/>
      <c r="BY8" s="1110"/>
      <c r="BZ8" s="1110"/>
      <c r="CA8" s="1110"/>
      <c r="CB8" s="1110"/>
      <c r="CC8" s="1110"/>
      <c r="CD8" s="1110"/>
      <c r="CE8" s="1110"/>
      <c r="CF8" s="1110"/>
      <c r="CG8" s="1111"/>
      <c r="CH8" s="1084">
        <v>-16</v>
      </c>
      <c r="CI8" s="1085"/>
      <c r="CJ8" s="1085"/>
      <c r="CK8" s="1085"/>
      <c r="CL8" s="1086"/>
      <c r="CM8" s="1084">
        <v>-41</v>
      </c>
      <c r="CN8" s="1085"/>
      <c r="CO8" s="1085"/>
      <c r="CP8" s="1085"/>
      <c r="CQ8" s="1086"/>
      <c r="CR8" s="1084">
        <v>99</v>
      </c>
      <c r="CS8" s="1085"/>
      <c r="CT8" s="1085"/>
      <c r="CU8" s="1085"/>
      <c r="CV8" s="1086"/>
      <c r="CW8" s="1084" t="s">
        <v>607</v>
      </c>
      <c r="CX8" s="1085"/>
      <c r="CY8" s="1085"/>
      <c r="CZ8" s="1085"/>
      <c r="DA8" s="1086"/>
      <c r="DB8" s="1084" t="s">
        <v>604</v>
      </c>
      <c r="DC8" s="1085"/>
      <c r="DD8" s="1085"/>
      <c r="DE8" s="1085"/>
      <c r="DF8" s="1086"/>
      <c r="DG8" s="1084" t="s">
        <v>604</v>
      </c>
      <c r="DH8" s="1085"/>
      <c r="DI8" s="1085"/>
      <c r="DJ8" s="1085"/>
      <c r="DK8" s="1086"/>
      <c r="DL8" s="1084" t="s">
        <v>604</v>
      </c>
      <c r="DM8" s="1085"/>
      <c r="DN8" s="1085"/>
      <c r="DO8" s="1085"/>
      <c r="DP8" s="1086"/>
      <c r="DQ8" s="1084" t="s">
        <v>604</v>
      </c>
      <c r="DR8" s="1085"/>
      <c r="DS8" s="1085"/>
      <c r="DT8" s="1085"/>
      <c r="DU8" s="1086"/>
      <c r="DV8" s="1087"/>
      <c r="DW8" s="1088"/>
      <c r="DX8" s="1088"/>
      <c r="DY8" s="1088"/>
      <c r="DZ8" s="1089"/>
      <c r="EA8" s="256"/>
    </row>
    <row r="9" spans="1:131" s="257" customFormat="1" ht="26.25" customHeight="1" x14ac:dyDescent="0.15">
      <c r="A9" s="263">
        <v>3</v>
      </c>
      <c r="B9" s="1132" t="s">
        <v>395</v>
      </c>
      <c r="C9" s="1133"/>
      <c r="D9" s="1133"/>
      <c r="E9" s="1133"/>
      <c r="F9" s="1133"/>
      <c r="G9" s="1133"/>
      <c r="H9" s="1133"/>
      <c r="I9" s="1133"/>
      <c r="J9" s="1133"/>
      <c r="K9" s="1133"/>
      <c r="L9" s="1133"/>
      <c r="M9" s="1133"/>
      <c r="N9" s="1133"/>
      <c r="O9" s="1133"/>
      <c r="P9" s="1134"/>
      <c r="Q9" s="1138">
        <v>72</v>
      </c>
      <c r="R9" s="1139"/>
      <c r="S9" s="1139"/>
      <c r="T9" s="1139"/>
      <c r="U9" s="1139"/>
      <c r="V9" s="1139">
        <v>72</v>
      </c>
      <c r="W9" s="1139"/>
      <c r="X9" s="1139"/>
      <c r="Y9" s="1139"/>
      <c r="Z9" s="1139"/>
      <c r="AA9" s="1139">
        <v>0</v>
      </c>
      <c r="AB9" s="1139"/>
      <c r="AC9" s="1139"/>
      <c r="AD9" s="1139"/>
      <c r="AE9" s="1140"/>
      <c r="AF9" s="1114">
        <v>0</v>
      </c>
      <c r="AG9" s="1115"/>
      <c r="AH9" s="1115"/>
      <c r="AI9" s="1115"/>
      <c r="AJ9" s="1116"/>
      <c r="AK9" s="1181">
        <v>34</v>
      </c>
      <c r="AL9" s="1182"/>
      <c r="AM9" s="1182"/>
      <c r="AN9" s="1182"/>
      <c r="AO9" s="1182"/>
      <c r="AP9" s="1182">
        <v>2</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602</v>
      </c>
      <c r="BT9" s="1110"/>
      <c r="BU9" s="1110"/>
      <c r="BV9" s="1110"/>
      <c r="BW9" s="1110"/>
      <c r="BX9" s="1110"/>
      <c r="BY9" s="1110"/>
      <c r="BZ9" s="1110"/>
      <c r="CA9" s="1110"/>
      <c r="CB9" s="1110"/>
      <c r="CC9" s="1110"/>
      <c r="CD9" s="1110"/>
      <c r="CE9" s="1110"/>
      <c r="CF9" s="1110"/>
      <c r="CG9" s="1111"/>
      <c r="CH9" s="1084">
        <v>11</v>
      </c>
      <c r="CI9" s="1085"/>
      <c r="CJ9" s="1085"/>
      <c r="CK9" s="1085"/>
      <c r="CL9" s="1086"/>
      <c r="CM9" s="1084">
        <v>36</v>
      </c>
      <c r="CN9" s="1085"/>
      <c r="CO9" s="1085"/>
      <c r="CP9" s="1085"/>
      <c r="CQ9" s="1086"/>
      <c r="CR9" s="1084">
        <v>50</v>
      </c>
      <c r="CS9" s="1085"/>
      <c r="CT9" s="1085"/>
      <c r="CU9" s="1085"/>
      <c r="CV9" s="1086"/>
      <c r="CW9" s="1084">
        <v>2</v>
      </c>
      <c r="CX9" s="1085"/>
      <c r="CY9" s="1085"/>
      <c r="CZ9" s="1085"/>
      <c r="DA9" s="1086"/>
      <c r="DB9" s="1084" t="s">
        <v>604</v>
      </c>
      <c r="DC9" s="1085"/>
      <c r="DD9" s="1085"/>
      <c r="DE9" s="1085"/>
      <c r="DF9" s="1086"/>
      <c r="DG9" s="1084" t="s">
        <v>604</v>
      </c>
      <c r="DH9" s="1085"/>
      <c r="DI9" s="1085"/>
      <c r="DJ9" s="1085"/>
      <c r="DK9" s="1086"/>
      <c r="DL9" s="1084" t="s">
        <v>604</v>
      </c>
      <c r="DM9" s="1085"/>
      <c r="DN9" s="1085"/>
      <c r="DO9" s="1085"/>
      <c r="DP9" s="1086"/>
      <c r="DQ9" s="1084" t="s">
        <v>604</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t="s">
        <v>605</v>
      </c>
      <c r="BS10" s="1109" t="s">
        <v>603</v>
      </c>
      <c r="BT10" s="1110"/>
      <c r="BU10" s="1110"/>
      <c r="BV10" s="1110"/>
      <c r="BW10" s="1110"/>
      <c r="BX10" s="1110"/>
      <c r="BY10" s="1110"/>
      <c r="BZ10" s="1110"/>
      <c r="CA10" s="1110"/>
      <c r="CB10" s="1110"/>
      <c r="CC10" s="1110"/>
      <c r="CD10" s="1110"/>
      <c r="CE10" s="1110"/>
      <c r="CF10" s="1110"/>
      <c r="CG10" s="1111"/>
      <c r="CH10" s="1084">
        <v>-17</v>
      </c>
      <c r="CI10" s="1085"/>
      <c r="CJ10" s="1085"/>
      <c r="CK10" s="1085"/>
      <c r="CL10" s="1086"/>
      <c r="CM10" s="1084">
        <v>-320</v>
      </c>
      <c r="CN10" s="1085"/>
      <c r="CO10" s="1085"/>
      <c r="CP10" s="1085"/>
      <c r="CQ10" s="1086"/>
      <c r="CR10" s="1084">
        <v>10</v>
      </c>
      <c r="CS10" s="1085"/>
      <c r="CT10" s="1085"/>
      <c r="CU10" s="1085"/>
      <c r="CV10" s="1086"/>
      <c r="CW10" s="1084" t="s">
        <v>604</v>
      </c>
      <c r="CX10" s="1085"/>
      <c r="CY10" s="1085"/>
      <c r="CZ10" s="1085"/>
      <c r="DA10" s="1086"/>
      <c r="DB10" s="1084" t="s">
        <v>604</v>
      </c>
      <c r="DC10" s="1085"/>
      <c r="DD10" s="1085"/>
      <c r="DE10" s="1085"/>
      <c r="DF10" s="1086"/>
      <c r="DG10" s="1084" t="s">
        <v>604</v>
      </c>
      <c r="DH10" s="1085"/>
      <c r="DI10" s="1085"/>
      <c r="DJ10" s="1085"/>
      <c r="DK10" s="1086"/>
      <c r="DL10" s="1084">
        <v>118</v>
      </c>
      <c r="DM10" s="1085"/>
      <c r="DN10" s="1085"/>
      <c r="DO10" s="1085"/>
      <c r="DP10" s="1086"/>
      <c r="DQ10" s="1084">
        <v>106</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397</v>
      </c>
      <c r="B23" s="1039" t="s">
        <v>398</v>
      </c>
      <c r="C23" s="1040"/>
      <c r="D23" s="1040"/>
      <c r="E23" s="1040"/>
      <c r="F23" s="1040"/>
      <c r="G23" s="1040"/>
      <c r="H23" s="1040"/>
      <c r="I23" s="1040"/>
      <c r="J23" s="1040"/>
      <c r="K23" s="1040"/>
      <c r="L23" s="1040"/>
      <c r="M23" s="1040"/>
      <c r="N23" s="1040"/>
      <c r="O23" s="1040"/>
      <c r="P23" s="1041"/>
      <c r="Q23" s="1163">
        <v>13787</v>
      </c>
      <c r="R23" s="1164"/>
      <c r="S23" s="1164"/>
      <c r="T23" s="1164"/>
      <c r="U23" s="1164"/>
      <c r="V23" s="1164">
        <v>13249</v>
      </c>
      <c r="W23" s="1164"/>
      <c r="X23" s="1164"/>
      <c r="Y23" s="1164"/>
      <c r="Z23" s="1164"/>
      <c r="AA23" s="1164">
        <v>537</v>
      </c>
      <c r="AB23" s="1164"/>
      <c r="AC23" s="1164"/>
      <c r="AD23" s="1164"/>
      <c r="AE23" s="1165"/>
      <c r="AF23" s="1166">
        <v>398</v>
      </c>
      <c r="AG23" s="1164"/>
      <c r="AH23" s="1164"/>
      <c r="AI23" s="1164"/>
      <c r="AJ23" s="1167"/>
      <c r="AK23" s="1168"/>
      <c r="AL23" s="1169"/>
      <c r="AM23" s="1169"/>
      <c r="AN23" s="1169"/>
      <c r="AO23" s="1169"/>
      <c r="AP23" s="1164">
        <v>14396</v>
      </c>
      <c r="AQ23" s="1164"/>
      <c r="AR23" s="1164"/>
      <c r="AS23" s="1164"/>
      <c r="AT23" s="1164"/>
      <c r="AU23" s="1170"/>
      <c r="AV23" s="1170"/>
      <c r="AW23" s="1170"/>
      <c r="AX23" s="1170"/>
      <c r="AY23" s="1171"/>
      <c r="AZ23" s="1160" t="s">
        <v>399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383</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1358</v>
      </c>
      <c r="R28" s="1149"/>
      <c r="S28" s="1149"/>
      <c r="T28" s="1149"/>
      <c r="U28" s="1149"/>
      <c r="V28" s="1149">
        <v>1329</v>
      </c>
      <c r="W28" s="1149"/>
      <c r="X28" s="1149"/>
      <c r="Y28" s="1149"/>
      <c r="Z28" s="1149"/>
      <c r="AA28" s="1149">
        <v>29</v>
      </c>
      <c r="AB28" s="1149"/>
      <c r="AC28" s="1149"/>
      <c r="AD28" s="1149"/>
      <c r="AE28" s="1150"/>
      <c r="AF28" s="1151">
        <v>29</v>
      </c>
      <c r="AG28" s="1149"/>
      <c r="AH28" s="1149"/>
      <c r="AI28" s="1149"/>
      <c r="AJ28" s="1152"/>
      <c r="AK28" s="1153">
        <v>114</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188</v>
      </c>
      <c r="R29" s="1139"/>
      <c r="S29" s="1139"/>
      <c r="T29" s="1139"/>
      <c r="U29" s="1139"/>
      <c r="V29" s="1139">
        <v>188</v>
      </c>
      <c r="W29" s="1139"/>
      <c r="X29" s="1139"/>
      <c r="Y29" s="1139"/>
      <c r="Z29" s="1139"/>
      <c r="AA29" s="1139">
        <v>0</v>
      </c>
      <c r="AB29" s="1139"/>
      <c r="AC29" s="1139"/>
      <c r="AD29" s="1139"/>
      <c r="AE29" s="1140"/>
      <c r="AF29" s="1114">
        <v>0</v>
      </c>
      <c r="AG29" s="1115"/>
      <c r="AH29" s="1115"/>
      <c r="AI29" s="1115"/>
      <c r="AJ29" s="1116"/>
      <c r="AK29" s="1075">
        <v>74</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2152</v>
      </c>
      <c r="R30" s="1139"/>
      <c r="S30" s="1139"/>
      <c r="T30" s="1139"/>
      <c r="U30" s="1139"/>
      <c r="V30" s="1139">
        <v>2141</v>
      </c>
      <c r="W30" s="1139"/>
      <c r="X30" s="1139"/>
      <c r="Y30" s="1139"/>
      <c r="Z30" s="1139"/>
      <c r="AA30" s="1139">
        <v>11</v>
      </c>
      <c r="AB30" s="1139"/>
      <c r="AC30" s="1139"/>
      <c r="AD30" s="1139"/>
      <c r="AE30" s="1140"/>
      <c r="AF30" s="1114">
        <v>11</v>
      </c>
      <c r="AG30" s="1115"/>
      <c r="AH30" s="1115"/>
      <c r="AI30" s="1115"/>
      <c r="AJ30" s="1116"/>
      <c r="AK30" s="1075">
        <v>348</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413</v>
      </c>
      <c r="C31" s="1133"/>
      <c r="D31" s="1133"/>
      <c r="E31" s="1133"/>
      <c r="F31" s="1133"/>
      <c r="G31" s="1133"/>
      <c r="H31" s="1133"/>
      <c r="I31" s="1133"/>
      <c r="J31" s="1133"/>
      <c r="K31" s="1133"/>
      <c r="L31" s="1133"/>
      <c r="M31" s="1133"/>
      <c r="N31" s="1133"/>
      <c r="O31" s="1133"/>
      <c r="P31" s="1134"/>
      <c r="Q31" s="1138">
        <v>54</v>
      </c>
      <c r="R31" s="1139"/>
      <c r="S31" s="1139"/>
      <c r="T31" s="1139"/>
      <c r="U31" s="1139"/>
      <c r="V31" s="1139">
        <v>54</v>
      </c>
      <c r="W31" s="1139"/>
      <c r="X31" s="1139"/>
      <c r="Y31" s="1139"/>
      <c r="Z31" s="1139"/>
      <c r="AA31" s="1139">
        <v>0</v>
      </c>
      <c r="AB31" s="1139"/>
      <c r="AC31" s="1139"/>
      <c r="AD31" s="1139"/>
      <c r="AE31" s="1140"/>
      <c r="AF31" s="1114">
        <v>0</v>
      </c>
      <c r="AG31" s="1115"/>
      <c r="AH31" s="1115"/>
      <c r="AI31" s="1115"/>
      <c r="AJ31" s="1116"/>
      <c r="AK31" s="1075">
        <v>2</v>
      </c>
      <c r="AL31" s="1066"/>
      <c r="AM31" s="1066"/>
      <c r="AN31" s="1066"/>
      <c r="AO31" s="1066"/>
      <c r="AP31" s="1066" t="s">
        <v>586</v>
      </c>
      <c r="AQ31" s="1066"/>
      <c r="AR31" s="1066"/>
      <c r="AS31" s="1066"/>
      <c r="AT31" s="1066"/>
      <c r="AU31" s="1066" t="s">
        <v>586</v>
      </c>
      <c r="AV31" s="1066"/>
      <c r="AW31" s="1066"/>
      <c r="AX31" s="1066"/>
      <c r="AY31" s="1066"/>
      <c r="AZ31" s="1137" t="s">
        <v>586</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769</v>
      </c>
      <c r="R32" s="1139"/>
      <c r="S32" s="1139"/>
      <c r="T32" s="1139"/>
      <c r="U32" s="1139"/>
      <c r="V32" s="1139">
        <v>633</v>
      </c>
      <c r="W32" s="1139"/>
      <c r="X32" s="1139"/>
      <c r="Y32" s="1139"/>
      <c r="Z32" s="1139"/>
      <c r="AA32" s="1139">
        <v>135</v>
      </c>
      <c r="AB32" s="1139"/>
      <c r="AC32" s="1139"/>
      <c r="AD32" s="1139"/>
      <c r="AE32" s="1140"/>
      <c r="AF32" s="1114">
        <v>262</v>
      </c>
      <c r="AG32" s="1115"/>
      <c r="AH32" s="1115"/>
      <c r="AI32" s="1115"/>
      <c r="AJ32" s="1116"/>
      <c r="AK32" s="1075">
        <v>493</v>
      </c>
      <c r="AL32" s="1066"/>
      <c r="AM32" s="1066"/>
      <c r="AN32" s="1066"/>
      <c r="AO32" s="1066"/>
      <c r="AP32" s="1066">
        <v>4594</v>
      </c>
      <c r="AQ32" s="1066"/>
      <c r="AR32" s="1066"/>
      <c r="AS32" s="1066"/>
      <c r="AT32" s="1066"/>
      <c r="AU32" s="1066">
        <v>3459</v>
      </c>
      <c r="AV32" s="1066"/>
      <c r="AW32" s="1066"/>
      <c r="AX32" s="1066"/>
      <c r="AY32" s="1066"/>
      <c r="AZ32" s="1137" t="s">
        <v>586</v>
      </c>
      <c r="BA32" s="1137"/>
      <c r="BB32" s="1137"/>
      <c r="BC32" s="1137"/>
      <c r="BD32" s="1137"/>
      <c r="BE32" s="1127" t="s">
        <v>415</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416</v>
      </c>
      <c r="C33" s="1133"/>
      <c r="D33" s="1133"/>
      <c r="E33" s="1133"/>
      <c r="F33" s="1133"/>
      <c r="G33" s="1133"/>
      <c r="H33" s="1133"/>
      <c r="I33" s="1133"/>
      <c r="J33" s="1133"/>
      <c r="K33" s="1133"/>
      <c r="L33" s="1133"/>
      <c r="M33" s="1133"/>
      <c r="N33" s="1133"/>
      <c r="O33" s="1133"/>
      <c r="P33" s="1134"/>
      <c r="Q33" s="1138">
        <v>827</v>
      </c>
      <c r="R33" s="1139"/>
      <c r="S33" s="1139"/>
      <c r="T33" s="1139"/>
      <c r="U33" s="1139"/>
      <c r="V33" s="1139">
        <v>820</v>
      </c>
      <c r="W33" s="1139"/>
      <c r="X33" s="1139"/>
      <c r="Y33" s="1139"/>
      <c r="Z33" s="1139"/>
      <c r="AA33" s="1139">
        <v>7</v>
      </c>
      <c r="AB33" s="1139"/>
      <c r="AC33" s="1139"/>
      <c r="AD33" s="1139"/>
      <c r="AE33" s="1140"/>
      <c r="AF33" s="1114">
        <v>5</v>
      </c>
      <c r="AG33" s="1115"/>
      <c r="AH33" s="1115"/>
      <c r="AI33" s="1115"/>
      <c r="AJ33" s="1116"/>
      <c r="AK33" s="1075">
        <v>581</v>
      </c>
      <c r="AL33" s="1066"/>
      <c r="AM33" s="1066"/>
      <c r="AN33" s="1066"/>
      <c r="AO33" s="1066"/>
      <c r="AP33" s="1066">
        <v>3662</v>
      </c>
      <c r="AQ33" s="1066"/>
      <c r="AR33" s="1066"/>
      <c r="AS33" s="1066"/>
      <c r="AT33" s="1066"/>
      <c r="AU33" s="1066">
        <v>3574</v>
      </c>
      <c r="AV33" s="1066"/>
      <c r="AW33" s="1066"/>
      <c r="AX33" s="1066"/>
      <c r="AY33" s="1066"/>
      <c r="AZ33" s="1137" t="s">
        <v>586</v>
      </c>
      <c r="BA33" s="1137"/>
      <c r="BB33" s="1137"/>
      <c r="BC33" s="1137"/>
      <c r="BD33" s="1137"/>
      <c r="BE33" s="1127" t="s">
        <v>417</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397</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307</v>
      </c>
      <c r="AG63" s="1054"/>
      <c r="AH63" s="1054"/>
      <c r="AI63" s="1054"/>
      <c r="AJ63" s="1125"/>
      <c r="AK63" s="1126"/>
      <c r="AL63" s="1058"/>
      <c r="AM63" s="1058"/>
      <c r="AN63" s="1058"/>
      <c r="AO63" s="1058"/>
      <c r="AP63" s="1054">
        <v>8256</v>
      </c>
      <c r="AQ63" s="1054"/>
      <c r="AR63" s="1054"/>
      <c r="AS63" s="1054"/>
      <c r="AT63" s="1054"/>
      <c r="AU63" s="1054">
        <v>7033</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421</v>
      </c>
      <c r="B66" s="1091"/>
      <c r="C66" s="1091"/>
      <c r="D66" s="1091"/>
      <c r="E66" s="1091"/>
      <c r="F66" s="1091"/>
      <c r="G66" s="1091"/>
      <c r="H66" s="1091"/>
      <c r="I66" s="1091"/>
      <c r="J66" s="1091"/>
      <c r="K66" s="1091"/>
      <c r="L66" s="1091"/>
      <c r="M66" s="1091"/>
      <c r="N66" s="1091"/>
      <c r="O66" s="1091"/>
      <c r="P66" s="1092"/>
      <c r="Q66" s="1096" t="s">
        <v>422</v>
      </c>
      <c r="R66" s="1097"/>
      <c r="S66" s="1097"/>
      <c r="T66" s="1097"/>
      <c r="U66" s="1098"/>
      <c r="V66" s="1096" t="s">
        <v>423</v>
      </c>
      <c r="W66" s="1097"/>
      <c r="X66" s="1097"/>
      <c r="Y66" s="1097"/>
      <c r="Z66" s="1098"/>
      <c r="AA66" s="1096" t="s">
        <v>424</v>
      </c>
      <c r="AB66" s="1097"/>
      <c r="AC66" s="1097"/>
      <c r="AD66" s="1097"/>
      <c r="AE66" s="1098"/>
      <c r="AF66" s="1102" t="s">
        <v>425</v>
      </c>
      <c r="AG66" s="1103"/>
      <c r="AH66" s="1103"/>
      <c r="AI66" s="1103"/>
      <c r="AJ66" s="1104"/>
      <c r="AK66" s="1096" t="s">
        <v>406</v>
      </c>
      <c r="AL66" s="1091"/>
      <c r="AM66" s="1091"/>
      <c r="AN66" s="1091"/>
      <c r="AO66" s="1092"/>
      <c r="AP66" s="1096" t="s">
        <v>407</v>
      </c>
      <c r="AQ66" s="1097"/>
      <c r="AR66" s="1097"/>
      <c r="AS66" s="1097"/>
      <c r="AT66" s="1098"/>
      <c r="AU66" s="1096" t="s">
        <v>426</v>
      </c>
      <c r="AV66" s="1097"/>
      <c r="AW66" s="1097"/>
      <c r="AX66" s="1097"/>
      <c r="AY66" s="1098"/>
      <c r="AZ66" s="1096" t="s">
        <v>383</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987</v>
      </c>
      <c r="R68" s="1077"/>
      <c r="S68" s="1077"/>
      <c r="T68" s="1077"/>
      <c r="U68" s="1077"/>
      <c r="V68" s="1077">
        <v>862</v>
      </c>
      <c r="W68" s="1077"/>
      <c r="X68" s="1077"/>
      <c r="Y68" s="1077"/>
      <c r="Z68" s="1077"/>
      <c r="AA68" s="1077">
        <v>125</v>
      </c>
      <c r="AB68" s="1077"/>
      <c r="AC68" s="1077"/>
      <c r="AD68" s="1077"/>
      <c r="AE68" s="1077"/>
      <c r="AF68" s="1077">
        <v>125</v>
      </c>
      <c r="AG68" s="1077"/>
      <c r="AH68" s="1077"/>
      <c r="AI68" s="1077"/>
      <c r="AJ68" s="1077"/>
      <c r="AK68" s="1077" t="s">
        <v>586</v>
      </c>
      <c r="AL68" s="1077"/>
      <c r="AM68" s="1077"/>
      <c r="AN68" s="1077"/>
      <c r="AO68" s="1077"/>
      <c r="AP68" s="1077">
        <v>6</v>
      </c>
      <c r="AQ68" s="1077"/>
      <c r="AR68" s="1077"/>
      <c r="AS68" s="1077"/>
      <c r="AT68" s="1077"/>
      <c r="AU68" s="1077" t="s">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258</v>
      </c>
      <c r="R69" s="1066"/>
      <c r="S69" s="1066"/>
      <c r="T69" s="1066"/>
      <c r="U69" s="1066"/>
      <c r="V69" s="1066">
        <v>252</v>
      </c>
      <c r="W69" s="1066"/>
      <c r="X69" s="1066"/>
      <c r="Y69" s="1066"/>
      <c r="Z69" s="1066"/>
      <c r="AA69" s="1066">
        <v>6</v>
      </c>
      <c r="AB69" s="1066"/>
      <c r="AC69" s="1066"/>
      <c r="AD69" s="1066"/>
      <c r="AE69" s="1066"/>
      <c r="AF69" s="1066">
        <v>540</v>
      </c>
      <c r="AG69" s="1066"/>
      <c r="AH69" s="1066"/>
      <c r="AI69" s="1066"/>
      <c r="AJ69" s="1066"/>
      <c r="AK69" s="1066">
        <v>72</v>
      </c>
      <c r="AL69" s="1066"/>
      <c r="AM69" s="1066"/>
      <c r="AN69" s="1066"/>
      <c r="AO69" s="1066"/>
      <c r="AP69" s="1066">
        <v>1237</v>
      </c>
      <c r="AQ69" s="1066"/>
      <c r="AR69" s="1066"/>
      <c r="AS69" s="1066"/>
      <c r="AT69" s="1066"/>
      <c r="AU69" s="1066" t="s">
        <v>586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569</v>
      </c>
      <c r="R70" s="1066"/>
      <c r="S70" s="1066"/>
      <c r="T70" s="1066"/>
      <c r="U70" s="1066"/>
      <c r="V70" s="1066">
        <v>515</v>
      </c>
      <c r="W70" s="1066"/>
      <c r="X70" s="1066"/>
      <c r="Y70" s="1066"/>
      <c r="Z70" s="1066"/>
      <c r="AA70" s="1066">
        <v>54</v>
      </c>
      <c r="AB70" s="1066"/>
      <c r="AC70" s="1066"/>
      <c r="AD70" s="1066"/>
      <c r="AE70" s="1066"/>
      <c r="AF70" s="1066">
        <v>54</v>
      </c>
      <c r="AG70" s="1066"/>
      <c r="AH70" s="1066"/>
      <c r="AI70" s="1066"/>
      <c r="AJ70" s="1066"/>
      <c r="AK70" s="1066" t="s">
        <v>586</v>
      </c>
      <c r="AL70" s="1066"/>
      <c r="AM70" s="1066"/>
      <c r="AN70" s="1066"/>
      <c r="AO70" s="1066"/>
      <c r="AP70" s="1066">
        <v>129</v>
      </c>
      <c r="AQ70" s="1066"/>
      <c r="AR70" s="1066"/>
      <c r="AS70" s="1066"/>
      <c r="AT70" s="1066"/>
      <c r="AU70" s="1066">
        <v>10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894</v>
      </c>
      <c r="R71" s="1066"/>
      <c r="S71" s="1066"/>
      <c r="T71" s="1066"/>
      <c r="U71" s="1066"/>
      <c r="V71" s="1066">
        <v>843</v>
      </c>
      <c r="W71" s="1066"/>
      <c r="X71" s="1066"/>
      <c r="Y71" s="1066"/>
      <c r="Z71" s="1066"/>
      <c r="AA71" s="1066">
        <v>51</v>
      </c>
      <c r="AB71" s="1066"/>
      <c r="AC71" s="1066"/>
      <c r="AD71" s="1066"/>
      <c r="AE71" s="1066"/>
      <c r="AF71" s="1066">
        <v>51</v>
      </c>
      <c r="AG71" s="1066"/>
      <c r="AH71" s="1066"/>
      <c r="AI71" s="1066"/>
      <c r="AJ71" s="1066"/>
      <c r="AK71" s="1066" t="s">
        <v>586</v>
      </c>
      <c r="AL71" s="1066"/>
      <c r="AM71" s="1066"/>
      <c r="AN71" s="1066"/>
      <c r="AO71" s="1066"/>
      <c r="AP71" s="1066">
        <v>363</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709</v>
      </c>
      <c r="R72" s="1066"/>
      <c r="S72" s="1066"/>
      <c r="T72" s="1066"/>
      <c r="U72" s="1066"/>
      <c r="V72" s="1066">
        <v>658</v>
      </c>
      <c r="W72" s="1066"/>
      <c r="X72" s="1066"/>
      <c r="Y72" s="1066"/>
      <c r="Z72" s="1066"/>
      <c r="AA72" s="1066">
        <v>51</v>
      </c>
      <c r="AB72" s="1066"/>
      <c r="AC72" s="1066"/>
      <c r="AD72" s="1066"/>
      <c r="AE72" s="1066"/>
      <c r="AF72" s="1066">
        <v>51</v>
      </c>
      <c r="AG72" s="1066"/>
      <c r="AH72" s="1066"/>
      <c r="AI72" s="1066"/>
      <c r="AJ72" s="1066"/>
      <c r="AK72" s="1066">
        <v>173</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5776</v>
      </c>
      <c r="R73" s="1066"/>
      <c r="S73" s="1066"/>
      <c r="T73" s="1066"/>
      <c r="U73" s="1066"/>
      <c r="V73" s="1066">
        <v>4844</v>
      </c>
      <c r="W73" s="1066"/>
      <c r="X73" s="1066"/>
      <c r="Y73" s="1066"/>
      <c r="Z73" s="1066"/>
      <c r="AA73" s="1066">
        <v>932</v>
      </c>
      <c r="AB73" s="1066"/>
      <c r="AC73" s="1066"/>
      <c r="AD73" s="1066"/>
      <c r="AE73" s="1066"/>
      <c r="AF73" s="1066">
        <v>932</v>
      </c>
      <c r="AG73" s="1066"/>
      <c r="AH73" s="1066"/>
      <c r="AI73" s="1066"/>
      <c r="AJ73" s="1066"/>
      <c r="AK73" s="1066" t="s">
        <v>586</v>
      </c>
      <c r="AL73" s="1066"/>
      <c r="AM73" s="1066"/>
      <c r="AN73" s="1066"/>
      <c r="AO73" s="1066"/>
      <c r="AP73" s="1066" t="s">
        <v>586</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1737</v>
      </c>
      <c r="R74" s="1066"/>
      <c r="S74" s="1066"/>
      <c r="T74" s="1066"/>
      <c r="U74" s="1066"/>
      <c r="V74" s="1066">
        <v>1733</v>
      </c>
      <c r="W74" s="1066"/>
      <c r="X74" s="1066"/>
      <c r="Y74" s="1066"/>
      <c r="Z74" s="1066"/>
      <c r="AA74" s="1066">
        <v>5</v>
      </c>
      <c r="AB74" s="1066"/>
      <c r="AC74" s="1066"/>
      <c r="AD74" s="1066"/>
      <c r="AE74" s="1066"/>
      <c r="AF74" s="1066">
        <v>5</v>
      </c>
      <c r="AG74" s="1066"/>
      <c r="AH74" s="1066"/>
      <c r="AI74" s="1066"/>
      <c r="AJ74" s="1066"/>
      <c r="AK74" s="1066">
        <v>42</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v>3</v>
      </c>
      <c r="R75" s="1074"/>
      <c r="S75" s="1074"/>
      <c r="T75" s="1074"/>
      <c r="U75" s="1075"/>
      <c r="V75" s="1076">
        <v>2</v>
      </c>
      <c r="W75" s="1074"/>
      <c r="X75" s="1074"/>
      <c r="Y75" s="1074"/>
      <c r="Z75" s="1075"/>
      <c r="AA75" s="1076">
        <v>1</v>
      </c>
      <c r="AB75" s="1074"/>
      <c r="AC75" s="1074"/>
      <c r="AD75" s="1074"/>
      <c r="AE75" s="1075"/>
      <c r="AF75" s="1076">
        <v>1</v>
      </c>
      <c r="AG75" s="1074"/>
      <c r="AH75" s="1074"/>
      <c r="AI75" s="1074"/>
      <c r="AJ75" s="1075"/>
      <c r="AK75" s="1076" t="s">
        <v>586</v>
      </c>
      <c r="AL75" s="1074"/>
      <c r="AM75" s="1074"/>
      <c r="AN75" s="1074"/>
      <c r="AO75" s="1075"/>
      <c r="AP75" s="1076" t="s">
        <v>586</v>
      </c>
      <c r="AQ75" s="1074"/>
      <c r="AR75" s="1074"/>
      <c r="AS75" s="1074"/>
      <c r="AT75" s="1075"/>
      <c r="AU75" s="1076" t="s">
        <v>586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595</v>
      </c>
      <c r="C76" s="1070"/>
      <c r="D76" s="1070"/>
      <c r="E76" s="1070"/>
      <c r="F76" s="1070"/>
      <c r="G76" s="1070"/>
      <c r="H76" s="1070"/>
      <c r="I76" s="1070"/>
      <c r="J76" s="1070"/>
      <c r="K76" s="1070"/>
      <c r="L76" s="1070"/>
      <c r="M76" s="1070"/>
      <c r="N76" s="1070"/>
      <c r="O76" s="1070"/>
      <c r="P76" s="1071"/>
      <c r="Q76" s="1073">
        <v>12</v>
      </c>
      <c r="R76" s="1074"/>
      <c r="S76" s="1074"/>
      <c r="T76" s="1074"/>
      <c r="U76" s="1075"/>
      <c r="V76" s="1076">
        <v>9</v>
      </c>
      <c r="W76" s="1074"/>
      <c r="X76" s="1074"/>
      <c r="Y76" s="1074"/>
      <c r="Z76" s="1075"/>
      <c r="AA76" s="1076">
        <v>3</v>
      </c>
      <c r="AB76" s="1074"/>
      <c r="AC76" s="1074"/>
      <c r="AD76" s="1074"/>
      <c r="AE76" s="1075"/>
      <c r="AF76" s="1076">
        <v>3</v>
      </c>
      <c r="AG76" s="1074"/>
      <c r="AH76" s="1074"/>
      <c r="AI76" s="1074"/>
      <c r="AJ76" s="1075"/>
      <c r="AK76" s="1076" t="s">
        <v>586</v>
      </c>
      <c r="AL76" s="1074"/>
      <c r="AM76" s="1074"/>
      <c r="AN76" s="1074"/>
      <c r="AO76" s="1075"/>
      <c r="AP76" s="1076" t="s">
        <v>586</v>
      </c>
      <c r="AQ76" s="1074"/>
      <c r="AR76" s="1074"/>
      <c r="AS76" s="1074"/>
      <c r="AT76" s="1075"/>
      <c r="AU76" s="1076" t="s">
        <v>586</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596</v>
      </c>
      <c r="C77" s="1070"/>
      <c r="D77" s="1070"/>
      <c r="E77" s="1070"/>
      <c r="F77" s="1070"/>
      <c r="G77" s="1070"/>
      <c r="H77" s="1070"/>
      <c r="I77" s="1070"/>
      <c r="J77" s="1070"/>
      <c r="K77" s="1070"/>
      <c r="L77" s="1070"/>
      <c r="M77" s="1070"/>
      <c r="N77" s="1070"/>
      <c r="O77" s="1070"/>
      <c r="P77" s="1071"/>
      <c r="Q77" s="1073">
        <v>1045</v>
      </c>
      <c r="R77" s="1074"/>
      <c r="S77" s="1074"/>
      <c r="T77" s="1074"/>
      <c r="U77" s="1075"/>
      <c r="V77" s="1076">
        <v>953</v>
      </c>
      <c r="W77" s="1074"/>
      <c r="X77" s="1074"/>
      <c r="Y77" s="1074"/>
      <c r="Z77" s="1075"/>
      <c r="AA77" s="1076">
        <v>92</v>
      </c>
      <c r="AB77" s="1074"/>
      <c r="AC77" s="1074"/>
      <c r="AD77" s="1074"/>
      <c r="AE77" s="1075"/>
      <c r="AF77" s="1076">
        <v>92</v>
      </c>
      <c r="AG77" s="1074"/>
      <c r="AH77" s="1074"/>
      <c r="AI77" s="1074"/>
      <c r="AJ77" s="1075"/>
      <c r="AK77" s="1076">
        <v>506</v>
      </c>
      <c r="AL77" s="1074"/>
      <c r="AM77" s="1074"/>
      <c r="AN77" s="1074"/>
      <c r="AO77" s="1075"/>
      <c r="AP77" s="1076" t="s">
        <v>599</v>
      </c>
      <c r="AQ77" s="1074"/>
      <c r="AR77" s="1074"/>
      <c r="AS77" s="1074"/>
      <c r="AT77" s="1075"/>
      <c r="AU77" s="1076" t="s">
        <v>599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597</v>
      </c>
      <c r="C78" s="1070"/>
      <c r="D78" s="1070"/>
      <c r="E78" s="1070"/>
      <c r="F78" s="1070"/>
      <c r="G78" s="1070"/>
      <c r="H78" s="1070"/>
      <c r="I78" s="1070"/>
      <c r="J78" s="1070"/>
      <c r="K78" s="1070"/>
      <c r="L78" s="1070"/>
      <c r="M78" s="1070"/>
      <c r="N78" s="1070"/>
      <c r="O78" s="1070"/>
      <c r="P78" s="1071"/>
      <c r="Q78" s="1072">
        <v>1079</v>
      </c>
      <c r="R78" s="1066"/>
      <c r="S78" s="1066"/>
      <c r="T78" s="1066"/>
      <c r="U78" s="1066"/>
      <c r="V78" s="1066">
        <v>1020</v>
      </c>
      <c r="W78" s="1066"/>
      <c r="X78" s="1066"/>
      <c r="Y78" s="1066"/>
      <c r="Z78" s="1066"/>
      <c r="AA78" s="1066">
        <v>60</v>
      </c>
      <c r="AB78" s="1066"/>
      <c r="AC78" s="1066"/>
      <c r="AD78" s="1066"/>
      <c r="AE78" s="1066"/>
      <c r="AF78" s="1066">
        <v>60</v>
      </c>
      <c r="AG78" s="1066"/>
      <c r="AH78" s="1066"/>
      <c r="AI78" s="1066"/>
      <c r="AJ78" s="1066"/>
      <c r="AK78" s="1066" t="s">
        <v>599</v>
      </c>
      <c r="AL78" s="1066"/>
      <c r="AM78" s="1066"/>
      <c r="AN78" s="1066"/>
      <c r="AO78" s="1066"/>
      <c r="AP78" s="1066" t="s">
        <v>599</v>
      </c>
      <c r="AQ78" s="1066"/>
      <c r="AR78" s="1066"/>
      <c r="AS78" s="1066"/>
      <c r="AT78" s="1066"/>
      <c r="AU78" s="1066" t="s">
        <v>599</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598</v>
      </c>
      <c r="C79" s="1070"/>
      <c r="D79" s="1070"/>
      <c r="E79" s="1070"/>
      <c r="F79" s="1070"/>
      <c r="G79" s="1070"/>
      <c r="H79" s="1070"/>
      <c r="I79" s="1070"/>
      <c r="J79" s="1070"/>
      <c r="K79" s="1070"/>
      <c r="L79" s="1070"/>
      <c r="M79" s="1070"/>
      <c r="N79" s="1070"/>
      <c r="O79" s="1070"/>
      <c r="P79" s="1071"/>
      <c r="Q79" s="1072">
        <v>274056</v>
      </c>
      <c r="R79" s="1066"/>
      <c r="S79" s="1066"/>
      <c r="T79" s="1066"/>
      <c r="U79" s="1066"/>
      <c r="V79" s="1066">
        <v>262602</v>
      </c>
      <c r="W79" s="1066"/>
      <c r="X79" s="1066"/>
      <c r="Y79" s="1066"/>
      <c r="Z79" s="1066"/>
      <c r="AA79" s="1066">
        <v>11455</v>
      </c>
      <c r="AB79" s="1066"/>
      <c r="AC79" s="1066"/>
      <c r="AD79" s="1066"/>
      <c r="AE79" s="1066"/>
      <c r="AF79" s="1066">
        <v>11455</v>
      </c>
      <c r="AG79" s="1066"/>
      <c r="AH79" s="1066"/>
      <c r="AI79" s="1066"/>
      <c r="AJ79" s="1066"/>
      <c r="AK79" s="1066">
        <v>900</v>
      </c>
      <c r="AL79" s="1066"/>
      <c r="AM79" s="1066"/>
      <c r="AN79" s="1066"/>
      <c r="AO79" s="1066"/>
      <c r="AP79" s="1066" t="s">
        <v>599</v>
      </c>
      <c r="AQ79" s="1066"/>
      <c r="AR79" s="1066"/>
      <c r="AS79" s="1066"/>
      <c r="AT79" s="1066"/>
      <c r="AU79" s="1066" t="s">
        <v>599</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397</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13369</v>
      </c>
      <c r="AG88" s="1054"/>
      <c r="AH88" s="1054"/>
      <c r="AI88" s="1054"/>
      <c r="AJ88" s="1054"/>
      <c r="AK88" s="1058"/>
      <c r="AL88" s="1058"/>
      <c r="AM88" s="1058"/>
      <c r="AN88" s="1058"/>
      <c r="AO88" s="1058"/>
      <c r="AP88" s="1054">
        <v>1735</v>
      </c>
      <c r="AQ88" s="1054"/>
      <c r="AR88" s="1054"/>
      <c r="AS88" s="1054"/>
      <c r="AT88" s="1054"/>
      <c r="AU88" s="1054">
        <v>10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397</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209</v>
      </c>
      <c r="CS102" s="1046"/>
      <c r="CT102" s="1046"/>
      <c r="CU102" s="1046"/>
      <c r="CV102" s="1047"/>
      <c r="CW102" s="1045">
        <v>7</v>
      </c>
      <c r="CX102" s="1046"/>
      <c r="CY102" s="1046"/>
      <c r="CZ102" s="1046"/>
      <c r="DA102" s="1047"/>
      <c r="DB102" s="1045" t="s">
        <v>604</v>
      </c>
      <c r="DC102" s="1046"/>
      <c r="DD102" s="1046"/>
      <c r="DE102" s="1046"/>
      <c r="DF102" s="1047"/>
      <c r="DG102" s="1045" t="s">
        <v>604</v>
      </c>
      <c r="DH102" s="1046"/>
      <c r="DI102" s="1046"/>
      <c r="DJ102" s="1046"/>
      <c r="DK102" s="1047"/>
      <c r="DL102" s="1045">
        <v>118</v>
      </c>
      <c r="DM102" s="1046"/>
      <c r="DN102" s="1046"/>
      <c r="DO102" s="1046"/>
      <c r="DP102" s="1047"/>
      <c r="DQ102" s="1045">
        <v>106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311</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311</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311</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1977894</v>
      </c>
      <c r="AB110" s="982"/>
      <c r="AC110" s="982"/>
      <c r="AD110" s="982"/>
      <c r="AE110" s="983"/>
      <c r="AF110" s="984">
        <v>2045810</v>
      </c>
      <c r="AG110" s="982"/>
      <c r="AH110" s="982"/>
      <c r="AI110" s="982"/>
      <c r="AJ110" s="983"/>
      <c r="AK110" s="984">
        <v>1983928</v>
      </c>
      <c r="AL110" s="982"/>
      <c r="AM110" s="982"/>
      <c r="AN110" s="982"/>
      <c r="AO110" s="983"/>
      <c r="AP110" s="985">
        <v>33.700000000000003</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15903723</v>
      </c>
      <c r="BR110" s="929"/>
      <c r="BS110" s="929"/>
      <c r="BT110" s="929"/>
      <c r="BU110" s="929"/>
      <c r="BV110" s="929">
        <v>15437384</v>
      </c>
      <c r="BW110" s="929"/>
      <c r="BX110" s="929"/>
      <c r="BY110" s="929"/>
      <c r="BZ110" s="929"/>
      <c r="CA110" s="929">
        <v>14395679</v>
      </c>
      <c r="CB110" s="929"/>
      <c r="CC110" s="929"/>
      <c r="CD110" s="929"/>
      <c r="CE110" s="929"/>
      <c r="CF110" s="953">
        <v>244.7</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130</v>
      </c>
      <c r="DR110" s="929"/>
      <c r="DS110" s="929"/>
      <c r="DT110" s="929"/>
      <c r="DU110" s="929"/>
      <c r="DV110" s="930" t="s">
        <v>399</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130</v>
      </c>
      <c r="AG111" s="1010"/>
      <c r="AH111" s="1010"/>
      <c r="AI111" s="1010"/>
      <c r="AJ111" s="1011"/>
      <c r="AK111" s="1012" t="s">
        <v>130</v>
      </c>
      <c r="AL111" s="1010"/>
      <c r="AM111" s="1010"/>
      <c r="AN111" s="1010"/>
      <c r="AO111" s="1011"/>
      <c r="AP111" s="1013" t="s">
        <v>445</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1031</v>
      </c>
      <c r="BR111" s="901"/>
      <c r="BS111" s="901"/>
      <c r="BT111" s="901"/>
      <c r="BU111" s="901"/>
      <c r="BV111" s="901" t="s">
        <v>399</v>
      </c>
      <c r="BW111" s="901"/>
      <c r="BX111" s="901"/>
      <c r="BY111" s="901"/>
      <c r="BZ111" s="901"/>
      <c r="CA111" s="901" t="s">
        <v>445</v>
      </c>
      <c r="CB111" s="901"/>
      <c r="CC111" s="901"/>
      <c r="CD111" s="901"/>
      <c r="CE111" s="901"/>
      <c r="CF111" s="962" t="s">
        <v>399</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444</v>
      </c>
      <c r="DM111" s="901"/>
      <c r="DN111" s="901"/>
      <c r="DO111" s="901"/>
      <c r="DP111" s="901"/>
      <c r="DQ111" s="901" t="s">
        <v>399</v>
      </c>
      <c r="DR111" s="901"/>
      <c r="DS111" s="901"/>
      <c r="DT111" s="901"/>
      <c r="DU111" s="901"/>
      <c r="DV111" s="878" t="s">
        <v>130</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130</v>
      </c>
      <c r="AG112" s="864"/>
      <c r="AH112" s="864"/>
      <c r="AI112" s="864"/>
      <c r="AJ112" s="865"/>
      <c r="AK112" s="866" t="s">
        <v>130</v>
      </c>
      <c r="AL112" s="864"/>
      <c r="AM112" s="864"/>
      <c r="AN112" s="864"/>
      <c r="AO112" s="865"/>
      <c r="AP112" s="911" t="s">
        <v>445</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7847078</v>
      </c>
      <c r="BR112" s="901"/>
      <c r="BS112" s="901"/>
      <c r="BT112" s="901"/>
      <c r="BU112" s="901"/>
      <c r="BV112" s="901">
        <v>7332999</v>
      </c>
      <c r="BW112" s="901"/>
      <c r="BX112" s="901"/>
      <c r="BY112" s="901"/>
      <c r="BZ112" s="901"/>
      <c r="CA112" s="901">
        <v>7033104</v>
      </c>
      <c r="CB112" s="901"/>
      <c r="CC112" s="901"/>
      <c r="CD112" s="901"/>
      <c r="CE112" s="901"/>
      <c r="CF112" s="962">
        <v>119.5</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130</v>
      </c>
      <c r="DR112" s="901"/>
      <c r="DS112" s="901"/>
      <c r="DT112" s="901"/>
      <c r="DU112" s="901"/>
      <c r="DV112" s="878" t="s">
        <v>445</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837946</v>
      </c>
      <c r="AB113" s="1010"/>
      <c r="AC113" s="1010"/>
      <c r="AD113" s="1010"/>
      <c r="AE113" s="1011"/>
      <c r="AF113" s="1012">
        <v>847005</v>
      </c>
      <c r="AG113" s="1010"/>
      <c r="AH113" s="1010"/>
      <c r="AI113" s="1010"/>
      <c r="AJ113" s="1011"/>
      <c r="AK113" s="1012">
        <v>875067</v>
      </c>
      <c r="AL113" s="1010"/>
      <c r="AM113" s="1010"/>
      <c r="AN113" s="1010"/>
      <c r="AO113" s="1011"/>
      <c r="AP113" s="1013">
        <v>14.9</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12244</v>
      </c>
      <c r="BR113" s="901"/>
      <c r="BS113" s="901"/>
      <c r="BT113" s="901"/>
      <c r="BU113" s="901"/>
      <c r="BV113" s="901">
        <v>6357</v>
      </c>
      <c r="BW113" s="901"/>
      <c r="BX113" s="901"/>
      <c r="BY113" s="901"/>
      <c r="BZ113" s="901"/>
      <c r="CA113" s="901">
        <v>6141</v>
      </c>
      <c r="CB113" s="901"/>
      <c r="CC113" s="901"/>
      <c r="CD113" s="901"/>
      <c r="CE113" s="901"/>
      <c r="CF113" s="962">
        <v>0.1</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445</v>
      </c>
      <c r="DH113" s="864"/>
      <c r="DI113" s="864"/>
      <c r="DJ113" s="864"/>
      <c r="DK113" s="865"/>
      <c r="DL113" s="866" t="s">
        <v>130</v>
      </c>
      <c r="DM113" s="864"/>
      <c r="DN113" s="864"/>
      <c r="DO113" s="864"/>
      <c r="DP113" s="865"/>
      <c r="DQ113" s="866" t="s">
        <v>130</v>
      </c>
      <c r="DR113" s="864"/>
      <c r="DS113" s="864"/>
      <c r="DT113" s="864"/>
      <c r="DU113" s="865"/>
      <c r="DV113" s="911" t="s">
        <v>445</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t="s">
        <v>130</v>
      </c>
      <c r="AB114" s="864"/>
      <c r="AC114" s="864"/>
      <c r="AD114" s="864"/>
      <c r="AE114" s="865"/>
      <c r="AF114" s="866" t="s">
        <v>444</v>
      </c>
      <c r="AG114" s="864"/>
      <c r="AH114" s="864"/>
      <c r="AI114" s="864"/>
      <c r="AJ114" s="865"/>
      <c r="AK114" s="866" t="s">
        <v>399</v>
      </c>
      <c r="AL114" s="864"/>
      <c r="AM114" s="864"/>
      <c r="AN114" s="864"/>
      <c r="AO114" s="865"/>
      <c r="AP114" s="911" t="s">
        <v>445</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2732601</v>
      </c>
      <c r="BR114" s="901"/>
      <c r="BS114" s="901"/>
      <c r="BT114" s="901"/>
      <c r="BU114" s="901"/>
      <c r="BV114" s="901">
        <v>2700745</v>
      </c>
      <c r="BW114" s="901"/>
      <c r="BX114" s="901"/>
      <c r="BY114" s="901"/>
      <c r="BZ114" s="901"/>
      <c r="CA114" s="901">
        <v>2483072</v>
      </c>
      <c r="CB114" s="901"/>
      <c r="CC114" s="901"/>
      <c r="CD114" s="901"/>
      <c r="CE114" s="901"/>
      <c r="CF114" s="962">
        <v>42.2</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399</v>
      </c>
      <c r="DH114" s="864"/>
      <c r="DI114" s="864"/>
      <c r="DJ114" s="864"/>
      <c r="DK114" s="865"/>
      <c r="DL114" s="866" t="s">
        <v>445</v>
      </c>
      <c r="DM114" s="864"/>
      <c r="DN114" s="864"/>
      <c r="DO114" s="864"/>
      <c r="DP114" s="865"/>
      <c r="DQ114" s="866" t="s">
        <v>445</v>
      </c>
      <c r="DR114" s="864"/>
      <c r="DS114" s="864"/>
      <c r="DT114" s="864"/>
      <c r="DU114" s="865"/>
      <c r="DV114" s="911" t="s">
        <v>445</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1010</v>
      </c>
      <c r="AB115" s="1010"/>
      <c r="AC115" s="1010"/>
      <c r="AD115" s="1010"/>
      <c r="AE115" s="1011"/>
      <c r="AF115" s="1012">
        <v>1010</v>
      </c>
      <c r="AG115" s="1010"/>
      <c r="AH115" s="1010"/>
      <c r="AI115" s="1010"/>
      <c r="AJ115" s="1011"/>
      <c r="AK115" s="1012" t="s">
        <v>130</v>
      </c>
      <c r="AL115" s="1010"/>
      <c r="AM115" s="1010"/>
      <c r="AN115" s="1010"/>
      <c r="AO115" s="1011"/>
      <c r="AP115" s="1013" t="s">
        <v>444</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120481</v>
      </c>
      <c r="BR115" s="901"/>
      <c r="BS115" s="901"/>
      <c r="BT115" s="901"/>
      <c r="BU115" s="901"/>
      <c r="BV115" s="901">
        <v>107793</v>
      </c>
      <c r="BW115" s="901"/>
      <c r="BX115" s="901"/>
      <c r="BY115" s="901"/>
      <c r="BZ115" s="901"/>
      <c r="CA115" s="901">
        <v>106200</v>
      </c>
      <c r="CB115" s="901"/>
      <c r="CC115" s="901"/>
      <c r="CD115" s="901"/>
      <c r="CE115" s="901"/>
      <c r="CF115" s="962">
        <v>1.8</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445</v>
      </c>
      <c r="DH115" s="864"/>
      <c r="DI115" s="864"/>
      <c r="DJ115" s="864"/>
      <c r="DK115" s="865"/>
      <c r="DL115" s="866" t="s">
        <v>445</v>
      </c>
      <c r="DM115" s="864"/>
      <c r="DN115" s="864"/>
      <c r="DO115" s="864"/>
      <c r="DP115" s="865"/>
      <c r="DQ115" s="866" t="s">
        <v>445</v>
      </c>
      <c r="DR115" s="864"/>
      <c r="DS115" s="864"/>
      <c r="DT115" s="864"/>
      <c r="DU115" s="865"/>
      <c r="DV115" s="911" t="s">
        <v>445</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358</v>
      </c>
      <c r="AB116" s="864"/>
      <c r="AC116" s="864"/>
      <c r="AD116" s="864"/>
      <c r="AE116" s="865"/>
      <c r="AF116" s="866">
        <v>1953</v>
      </c>
      <c r="AG116" s="864"/>
      <c r="AH116" s="864"/>
      <c r="AI116" s="864"/>
      <c r="AJ116" s="865"/>
      <c r="AK116" s="866">
        <v>2190</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445</v>
      </c>
      <c r="BR116" s="901"/>
      <c r="BS116" s="901"/>
      <c r="BT116" s="901"/>
      <c r="BU116" s="901"/>
      <c r="BV116" s="901" t="s">
        <v>445</v>
      </c>
      <c r="BW116" s="901"/>
      <c r="BX116" s="901"/>
      <c r="BY116" s="901"/>
      <c r="BZ116" s="901"/>
      <c r="CA116" s="901" t="s">
        <v>445</v>
      </c>
      <c r="CB116" s="901"/>
      <c r="CC116" s="901"/>
      <c r="CD116" s="901"/>
      <c r="CE116" s="901"/>
      <c r="CF116" s="962" t="s">
        <v>445</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1031</v>
      </c>
      <c r="DH116" s="864"/>
      <c r="DI116" s="864"/>
      <c r="DJ116" s="864"/>
      <c r="DK116" s="865"/>
      <c r="DL116" s="866" t="s">
        <v>130</v>
      </c>
      <c r="DM116" s="864"/>
      <c r="DN116" s="864"/>
      <c r="DO116" s="864"/>
      <c r="DP116" s="865"/>
      <c r="DQ116" s="866" t="s">
        <v>130</v>
      </c>
      <c r="DR116" s="864"/>
      <c r="DS116" s="864"/>
      <c r="DT116" s="864"/>
      <c r="DU116" s="865"/>
      <c r="DV116" s="911" t="s">
        <v>445</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2817208</v>
      </c>
      <c r="AB117" s="996"/>
      <c r="AC117" s="996"/>
      <c r="AD117" s="996"/>
      <c r="AE117" s="997"/>
      <c r="AF117" s="998">
        <v>2895778</v>
      </c>
      <c r="AG117" s="996"/>
      <c r="AH117" s="996"/>
      <c r="AI117" s="996"/>
      <c r="AJ117" s="997"/>
      <c r="AK117" s="998">
        <v>2861185</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130</v>
      </c>
      <c r="BW117" s="901"/>
      <c r="BX117" s="901"/>
      <c r="BY117" s="901"/>
      <c r="BZ117" s="901"/>
      <c r="CA117" s="901" t="s">
        <v>444</v>
      </c>
      <c r="CB117" s="901"/>
      <c r="CC117" s="901"/>
      <c r="CD117" s="901"/>
      <c r="CE117" s="901"/>
      <c r="CF117" s="962" t="s">
        <v>130</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445</v>
      </c>
      <c r="DH117" s="864"/>
      <c r="DI117" s="864"/>
      <c r="DJ117" s="864"/>
      <c r="DK117" s="865"/>
      <c r="DL117" s="866" t="s">
        <v>130</v>
      </c>
      <c r="DM117" s="864"/>
      <c r="DN117" s="864"/>
      <c r="DO117" s="864"/>
      <c r="DP117" s="865"/>
      <c r="DQ117" s="866" t="s">
        <v>130</v>
      </c>
      <c r="DR117" s="864"/>
      <c r="DS117" s="864"/>
      <c r="DT117" s="864"/>
      <c r="DU117" s="865"/>
      <c r="DV117" s="911" t="s">
        <v>130</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311</v>
      </c>
      <c r="AL118" s="989"/>
      <c r="AM118" s="989"/>
      <c r="AN118" s="989"/>
      <c r="AO118" s="990"/>
      <c r="AP118" s="992" t="s">
        <v>438</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130</v>
      </c>
      <c r="BR118" s="932"/>
      <c r="BS118" s="932"/>
      <c r="BT118" s="932"/>
      <c r="BU118" s="932"/>
      <c r="BV118" s="932" t="s">
        <v>445</v>
      </c>
      <c r="BW118" s="932"/>
      <c r="BX118" s="932"/>
      <c r="BY118" s="932"/>
      <c r="BZ118" s="932"/>
      <c r="CA118" s="932" t="s">
        <v>399</v>
      </c>
      <c r="CB118" s="932"/>
      <c r="CC118" s="932"/>
      <c r="CD118" s="932"/>
      <c r="CE118" s="932"/>
      <c r="CF118" s="962" t="s">
        <v>130</v>
      </c>
      <c r="CG118" s="963"/>
      <c r="CH118" s="963"/>
      <c r="CI118" s="963"/>
      <c r="CJ118" s="963"/>
      <c r="CK118" s="1018"/>
      <c r="CL118" s="905"/>
      <c r="CM118" s="908" t="s">
        <v>469</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130</v>
      </c>
      <c r="DH118" s="864"/>
      <c r="DI118" s="864"/>
      <c r="DJ118" s="864"/>
      <c r="DK118" s="865"/>
      <c r="DL118" s="866" t="s">
        <v>130</v>
      </c>
      <c r="DM118" s="864"/>
      <c r="DN118" s="864"/>
      <c r="DO118" s="864"/>
      <c r="DP118" s="865"/>
      <c r="DQ118" s="866" t="s">
        <v>130</v>
      </c>
      <c r="DR118" s="864"/>
      <c r="DS118" s="864"/>
      <c r="DT118" s="864"/>
      <c r="DU118" s="865"/>
      <c r="DV118" s="911" t="s">
        <v>445</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445</v>
      </c>
      <c r="AB119" s="982"/>
      <c r="AC119" s="982"/>
      <c r="AD119" s="982"/>
      <c r="AE119" s="983"/>
      <c r="AF119" s="984" t="s">
        <v>445</v>
      </c>
      <c r="AG119" s="982"/>
      <c r="AH119" s="982"/>
      <c r="AI119" s="982"/>
      <c r="AJ119" s="983"/>
      <c r="AK119" s="984" t="s">
        <v>445</v>
      </c>
      <c r="AL119" s="982"/>
      <c r="AM119" s="982"/>
      <c r="AN119" s="982"/>
      <c r="AO119" s="983"/>
      <c r="AP119" s="985" t="s">
        <v>445</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470</v>
      </c>
      <c r="BP119" s="965"/>
      <c r="BQ119" s="969">
        <v>26617158</v>
      </c>
      <c r="BR119" s="932"/>
      <c r="BS119" s="932"/>
      <c r="BT119" s="932"/>
      <c r="BU119" s="932"/>
      <c r="BV119" s="932">
        <v>25585278</v>
      </c>
      <c r="BW119" s="932"/>
      <c r="BX119" s="932"/>
      <c r="BY119" s="932"/>
      <c r="BZ119" s="932"/>
      <c r="CA119" s="932">
        <v>24024196</v>
      </c>
      <c r="CB119" s="932"/>
      <c r="CC119" s="932"/>
      <c r="CD119" s="932"/>
      <c r="CE119" s="932"/>
      <c r="CF119" s="830"/>
      <c r="CG119" s="831"/>
      <c r="CH119" s="831"/>
      <c r="CI119" s="831"/>
      <c r="CJ119" s="921"/>
      <c r="CK119" s="1019"/>
      <c r="CL119" s="907"/>
      <c r="CM119" s="925" t="s">
        <v>471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130</v>
      </c>
      <c r="DH119" s="847"/>
      <c r="DI119" s="847"/>
      <c r="DJ119" s="847"/>
      <c r="DK119" s="848"/>
      <c r="DL119" s="849" t="s">
        <v>445</v>
      </c>
      <c r="DM119" s="847"/>
      <c r="DN119" s="847"/>
      <c r="DO119" s="847"/>
      <c r="DP119" s="848"/>
      <c r="DQ119" s="849" t="s">
        <v>445</v>
      </c>
      <c r="DR119" s="847"/>
      <c r="DS119" s="847"/>
      <c r="DT119" s="847"/>
      <c r="DU119" s="848"/>
      <c r="DV119" s="935" t="s">
        <v>130</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445</v>
      </c>
      <c r="AQ120" s="912"/>
      <c r="AR120" s="912"/>
      <c r="AS120" s="912"/>
      <c r="AT120" s="913"/>
      <c r="AU120" s="970" t="s">
        <v>472</v>
      </c>
      <c r="AV120" s="971"/>
      <c r="AW120" s="971"/>
      <c r="AX120" s="971"/>
      <c r="AY120" s="972"/>
      <c r="AZ120" s="947" t="s">
        <v>473</v>
      </c>
      <c r="BA120" s="892"/>
      <c r="BB120" s="892"/>
      <c r="BC120" s="892"/>
      <c r="BD120" s="892"/>
      <c r="BE120" s="892"/>
      <c r="BF120" s="892"/>
      <c r="BG120" s="892"/>
      <c r="BH120" s="892"/>
      <c r="BI120" s="892"/>
      <c r="BJ120" s="892"/>
      <c r="BK120" s="892"/>
      <c r="BL120" s="892"/>
      <c r="BM120" s="892"/>
      <c r="BN120" s="892"/>
      <c r="BO120" s="892"/>
      <c r="BP120" s="893"/>
      <c r="BQ120" s="948">
        <v>3074045</v>
      </c>
      <c r="BR120" s="929"/>
      <c r="BS120" s="929"/>
      <c r="BT120" s="929"/>
      <c r="BU120" s="929"/>
      <c r="BV120" s="929">
        <v>3560533</v>
      </c>
      <c r="BW120" s="929"/>
      <c r="BX120" s="929"/>
      <c r="BY120" s="929"/>
      <c r="BZ120" s="929"/>
      <c r="CA120" s="929">
        <v>3461636</v>
      </c>
      <c r="CB120" s="929"/>
      <c r="CC120" s="929"/>
      <c r="CD120" s="929"/>
      <c r="CE120" s="929"/>
      <c r="CF120" s="953">
        <v>58.8</v>
      </c>
      <c r="CG120" s="954"/>
      <c r="CH120" s="954"/>
      <c r="CI120" s="954"/>
      <c r="CJ120" s="954"/>
      <c r="CK120" s="955" t="s">
        <v>474</v>
      </c>
      <c r="CL120" s="939"/>
      <c r="CM120" s="939"/>
      <c r="CN120" s="939"/>
      <c r="CO120" s="940"/>
      <c r="CP120" s="959" t="s">
        <v>475</v>
      </c>
      <c r="CQ120" s="960"/>
      <c r="CR120" s="960"/>
      <c r="CS120" s="960"/>
      <c r="CT120" s="960"/>
      <c r="CU120" s="960"/>
      <c r="CV120" s="960"/>
      <c r="CW120" s="960"/>
      <c r="CX120" s="960"/>
      <c r="CY120" s="960"/>
      <c r="CZ120" s="960"/>
      <c r="DA120" s="960"/>
      <c r="DB120" s="960"/>
      <c r="DC120" s="960"/>
      <c r="DD120" s="960"/>
      <c r="DE120" s="960"/>
      <c r="DF120" s="961"/>
      <c r="DG120" s="948">
        <v>3887292</v>
      </c>
      <c r="DH120" s="929"/>
      <c r="DI120" s="929"/>
      <c r="DJ120" s="929"/>
      <c r="DK120" s="929"/>
      <c r="DL120" s="929">
        <v>3606152</v>
      </c>
      <c r="DM120" s="929"/>
      <c r="DN120" s="929"/>
      <c r="DO120" s="929"/>
      <c r="DP120" s="929"/>
      <c r="DQ120" s="929">
        <v>3573911</v>
      </c>
      <c r="DR120" s="929"/>
      <c r="DS120" s="929"/>
      <c r="DT120" s="929"/>
      <c r="DU120" s="929"/>
      <c r="DV120" s="930">
        <v>60.7</v>
      </c>
      <c r="DW120" s="930"/>
      <c r="DX120" s="930"/>
      <c r="DY120" s="930"/>
      <c r="DZ120" s="931"/>
    </row>
    <row r="121" spans="1:130" s="248" customFormat="1" ht="26.25" customHeight="1" x14ac:dyDescent="0.15">
      <c r="A121" s="904"/>
      <c r="B121" s="905"/>
      <c r="C121" s="950" t="s">
        <v>476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445</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477</v>
      </c>
      <c r="BA121" s="834"/>
      <c r="BB121" s="834"/>
      <c r="BC121" s="834"/>
      <c r="BD121" s="834"/>
      <c r="BE121" s="834"/>
      <c r="BF121" s="834"/>
      <c r="BG121" s="834"/>
      <c r="BH121" s="834"/>
      <c r="BI121" s="834"/>
      <c r="BJ121" s="834"/>
      <c r="BK121" s="834"/>
      <c r="BL121" s="834"/>
      <c r="BM121" s="834"/>
      <c r="BN121" s="834"/>
      <c r="BO121" s="834"/>
      <c r="BP121" s="835"/>
      <c r="BQ121" s="900">
        <v>298608</v>
      </c>
      <c r="BR121" s="901"/>
      <c r="BS121" s="901"/>
      <c r="BT121" s="901"/>
      <c r="BU121" s="901"/>
      <c r="BV121" s="901">
        <v>279073</v>
      </c>
      <c r="BW121" s="901"/>
      <c r="BX121" s="901"/>
      <c r="BY121" s="901"/>
      <c r="BZ121" s="901"/>
      <c r="CA121" s="901">
        <v>255287</v>
      </c>
      <c r="CB121" s="901"/>
      <c r="CC121" s="901"/>
      <c r="CD121" s="901"/>
      <c r="CE121" s="901"/>
      <c r="CF121" s="962">
        <v>4.3</v>
      </c>
      <c r="CG121" s="963"/>
      <c r="CH121" s="963"/>
      <c r="CI121" s="963"/>
      <c r="CJ121" s="963"/>
      <c r="CK121" s="956"/>
      <c r="CL121" s="942"/>
      <c r="CM121" s="942"/>
      <c r="CN121" s="942"/>
      <c r="CO121" s="943"/>
      <c r="CP121" s="922" t="s">
        <v>414</v>
      </c>
      <c r="CQ121" s="923"/>
      <c r="CR121" s="923"/>
      <c r="CS121" s="923"/>
      <c r="CT121" s="923"/>
      <c r="CU121" s="923"/>
      <c r="CV121" s="923"/>
      <c r="CW121" s="923"/>
      <c r="CX121" s="923"/>
      <c r="CY121" s="923"/>
      <c r="CZ121" s="923"/>
      <c r="DA121" s="923"/>
      <c r="DB121" s="923"/>
      <c r="DC121" s="923"/>
      <c r="DD121" s="923"/>
      <c r="DE121" s="923"/>
      <c r="DF121" s="924"/>
      <c r="DG121" s="900">
        <v>102101</v>
      </c>
      <c r="DH121" s="901"/>
      <c r="DI121" s="901"/>
      <c r="DJ121" s="901"/>
      <c r="DK121" s="901"/>
      <c r="DL121" s="901">
        <v>70688</v>
      </c>
      <c r="DM121" s="901"/>
      <c r="DN121" s="901"/>
      <c r="DO121" s="901"/>
      <c r="DP121" s="901"/>
      <c r="DQ121" s="901">
        <v>3459193</v>
      </c>
      <c r="DR121" s="901"/>
      <c r="DS121" s="901"/>
      <c r="DT121" s="901"/>
      <c r="DU121" s="901"/>
      <c r="DV121" s="878">
        <v>58.8</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130</v>
      </c>
      <c r="AG122" s="864"/>
      <c r="AH122" s="864"/>
      <c r="AI122" s="864"/>
      <c r="AJ122" s="865"/>
      <c r="AK122" s="866" t="s">
        <v>130</v>
      </c>
      <c r="AL122" s="864"/>
      <c r="AM122" s="864"/>
      <c r="AN122" s="864"/>
      <c r="AO122" s="865"/>
      <c r="AP122" s="911" t="s">
        <v>445</v>
      </c>
      <c r="AQ122" s="912"/>
      <c r="AR122" s="912"/>
      <c r="AS122" s="912"/>
      <c r="AT122" s="913"/>
      <c r="AU122" s="973"/>
      <c r="AV122" s="974"/>
      <c r="AW122" s="974"/>
      <c r="AX122" s="974"/>
      <c r="AY122" s="975"/>
      <c r="AZ122" s="966" t="s">
        <v>478</v>
      </c>
      <c r="BA122" s="967"/>
      <c r="BB122" s="967"/>
      <c r="BC122" s="967"/>
      <c r="BD122" s="967"/>
      <c r="BE122" s="967"/>
      <c r="BF122" s="967"/>
      <c r="BG122" s="967"/>
      <c r="BH122" s="967"/>
      <c r="BI122" s="967"/>
      <c r="BJ122" s="967"/>
      <c r="BK122" s="967"/>
      <c r="BL122" s="967"/>
      <c r="BM122" s="967"/>
      <c r="BN122" s="967"/>
      <c r="BO122" s="967"/>
      <c r="BP122" s="968"/>
      <c r="BQ122" s="969">
        <v>17153102</v>
      </c>
      <c r="BR122" s="932"/>
      <c r="BS122" s="932"/>
      <c r="BT122" s="932"/>
      <c r="BU122" s="932"/>
      <c r="BV122" s="932">
        <v>15652565</v>
      </c>
      <c r="BW122" s="932"/>
      <c r="BX122" s="932"/>
      <c r="BY122" s="932"/>
      <c r="BZ122" s="932"/>
      <c r="CA122" s="932">
        <v>14468592</v>
      </c>
      <c r="CB122" s="932"/>
      <c r="CC122" s="932"/>
      <c r="CD122" s="932"/>
      <c r="CE122" s="932"/>
      <c r="CF122" s="933">
        <v>245.9</v>
      </c>
      <c r="CG122" s="934"/>
      <c r="CH122" s="934"/>
      <c r="CI122" s="934"/>
      <c r="CJ122" s="934"/>
      <c r="CK122" s="956"/>
      <c r="CL122" s="942"/>
      <c r="CM122" s="942"/>
      <c r="CN122" s="942"/>
      <c r="CO122" s="943"/>
      <c r="CP122" s="922" t="s">
        <v>479</v>
      </c>
      <c r="CQ122" s="923"/>
      <c r="CR122" s="923"/>
      <c r="CS122" s="923"/>
      <c r="CT122" s="923"/>
      <c r="CU122" s="923"/>
      <c r="CV122" s="923"/>
      <c r="CW122" s="923"/>
      <c r="CX122" s="923"/>
      <c r="CY122" s="923"/>
      <c r="CZ122" s="923"/>
      <c r="DA122" s="923"/>
      <c r="DB122" s="923"/>
      <c r="DC122" s="923"/>
      <c r="DD122" s="923"/>
      <c r="DE122" s="923"/>
      <c r="DF122" s="924"/>
      <c r="DG122" s="900" t="s">
        <v>445</v>
      </c>
      <c r="DH122" s="901"/>
      <c r="DI122" s="901"/>
      <c r="DJ122" s="901"/>
      <c r="DK122" s="901"/>
      <c r="DL122" s="901" t="s">
        <v>445</v>
      </c>
      <c r="DM122" s="901"/>
      <c r="DN122" s="901"/>
      <c r="DO122" s="901"/>
      <c r="DP122" s="901"/>
      <c r="DQ122" s="901" t="s">
        <v>130</v>
      </c>
      <c r="DR122" s="901"/>
      <c r="DS122" s="901"/>
      <c r="DT122" s="901"/>
      <c r="DU122" s="901"/>
      <c r="DV122" s="878" t="s">
        <v>445</v>
      </c>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445</v>
      </c>
      <c r="AG123" s="864"/>
      <c r="AH123" s="864"/>
      <c r="AI123" s="864"/>
      <c r="AJ123" s="865"/>
      <c r="AK123" s="866" t="s">
        <v>444</v>
      </c>
      <c r="AL123" s="864"/>
      <c r="AM123" s="864"/>
      <c r="AN123" s="864"/>
      <c r="AO123" s="865"/>
      <c r="AP123" s="911" t="s">
        <v>445</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480</v>
      </c>
      <c r="BP123" s="965"/>
      <c r="BQ123" s="919">
        <v>20525755</v>
      </c>
      <c r="BR123" s="920"/>
      <c r="BS123" s="920"/>
      <c r="BT123" s="920"/>
      <c r="BU123" s="920"/>
      <c r="BV123" s="920">
        <v>19492171</v>
      </c>
      <c r="BW123" s="920"/>
      <c r="BX123" s="920"/>
      <c r="BY123" s="920"/>
      <c r="BZ123" s="920"/>
      <c r="CA123" s="920">
        <v>18185515</v>
      </c>
      <c r="CB123" s="920"/>
      <c r="CC123" s="920"/>
      <c r="CD123" s="920"/>
      <c r="CE123" s="920"/>
      <c r="CF123" s="830"/>
      <c r="CG123" s="831"/>
      <c r="CH123" s="831"/>
      <c r="CI123" s="831"/>
      <c r="CJ123" s="921"/>
      <c r="CK123" s="956"/>
      <c r="CL123" s="942"/>
      <c r="CM123" s="942"/>
      <c r="CN123" s="942"/>
      <c r="CO123" s="943"/>
      <c r="CP123" s="922" t="s">
        <v>481</v>
      </c>
      <c r="CQ123" s="923"/>
      <c r="CR123" s="923"/>
      <c r="CS123" s="923"/>
      <c r="CT123" s="923"/>
      <c r="CU123" s="923"/>
      <c r="CV123" s="923"/>
      <c r="CW123" s="923"/>
      <c r="CX123" s="923"/>
      <c r="CY123" s="923"/>
      <c r="CZ123" s="923"/>
      <c r="DA123" s="923"/>
      <c r="DB123" s="923"/>
      <c r="DC123" s="923"/>
      <c r="DD123" s="923"/>
      <c r="DE123" s="923"/>
      <c r="DF123" s="924"/>
      <c r="DG123" s="863" t="s">
        <v>130</v>
      </c>
      <c r="DH123" s="864"/>
      <c r="DI123" s="864"/>
      <c r="DJ123" s="864"/>
      <c r="DK123" s="865"/>
      <c r="DL123" s="866" t="s">
        <v>444</v>
      </c>
      <c r="DM123" s="864"/>
      <c r="DN123" s="864"/>
      <c r="DO123" s="864"/>
      <c r="DP123" s="865"/>
      <c r="DQ123" s="866" t="s">
        <v>444</v>
      </c>
      <c r="DR123" s="864"/>
      <c r="DS123" s="864"/>
      <c r="DT123" s="864"/>
      <c r="DU123" s="865"/>
      <c r="DV123" s="911" t="s">
        <v>130</v>
      </c>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v>1010</v>
      </c>
      <c r="AB124" s="864"/>
      <c r="AC124" s="864"/>
      <c r="AD124" s="864"/>
      <c r="AE124" s="865"/>
      <c r="AF124" s="866">
        <v>1010</v>
      </c>
      <c r="AG124" s="864"/>
      <c r="AH124" s="864"/>
      <c r="AI124" s="864"/>
      <c r="AJ124" s="865"/>
      <c r="AK124" s="866" t="s">
        <v>130</v>
      </c>
      <c r="AL124" s="864"/>
      <c r="AM124" s="864"/>
      <c r="AN124" s="864"/>
      <c r="AO124" s="865"/>
      <c r="AP124" s="911" t="s">
        <v>130</v>
      </c>
      <c r="AQ124" s="912"/>
      <c r="AR124" s="912"/>
      <c r="AS124" s="912"/>
      <c r="AT124" s="913"/>
      <c r="AU124" s="914" t="s">
        <v>482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103</v>
      </c>
      <c r="BR124" s="918"/>
      <c r="BS124" s="918"/>
      <c r="BT124" s="918"/>
      <c r="BU124" s="918"/>
      <c r="BV124" s="918">
        <v>104.9</v>
      </c>
      <c r="BW124" s="918"/>
      <c r="BX124" s="918"/>
      <c r="BY124" s="918"/>
      <c r="BZ124" s="918"/>
      <c r="CA124" s="918">
        <v>99.2</v>
      </c>
      <c r="CB124" s="918"/>
      <c r="CC124" s="918"/>
      <c r="CD124" s="918"/>
      <c r="CE124" s="918"/>
      <c r="CF124" s="808"/>
      <c r="CG124" s="809"/>
      <c r="CH124" s="809"/>
      <c r="CI124" s="809"/>
      <c r="CJ124" s="949"/>
      <c r="CK124" s="957"/>
      <c r="CL124" s="957"/>
      <c r="CM124" s="957"/>
      <c r="CN124" s="957"/>
      <c r="CO124" s="958"/>
      <c r="CP124" s="922" t="s">
        <v>483</v>
      </c>
      <c r="CQ124" s="923"/>
      <c r="CR124" s="923"/>
      <c r="CS124" s="923"/>
      <c r="CT124" s="923"/>
      <c r="CU124" s="923"/>
      <c r="CV124" s="923"/>
      <c r="CW124" s="923"/>
      <c r="CX124" s="923"/>
      <c r="CY124" s="923"/>
      <c r="CZ124" s="923"/>
      <c r="DA124" s="923"/>
      <c r="DB124" s="923"/>
      <c r="DC124" s="923"/>
      <c r="DD124" s="923"/>
      <c r="DE124" s="923"/>
      <c r="DF124" s="924"/>
      <c r="DG124" s="846">
        <v>3857685</v>
      </c>
      <c r="DH124" s="847"/>
      <c r="DI124" s="847"/>
      <c r="DJ124" s="847"/>
      <c r="DK124" s="848"/>
      <c r="DL124" s="849">
        <v>3656159</v>
      </c>
      <c r="DM124" s="847"/>
      <c r="DN124" s="847"/>
      <c r="DO124" s="847"/>
      <c r="DP124" s="848"/>
      <c r="DQ124" s="849" t="s">
        <v>130</v>
      </c>
      <c r="DR124" s="847"/>
      <c r="DS124" s="847"/>
      <c r="DT124" s="847"/>
      <c r="DU124" s="848"/>
      <c r="DV124" s="935" t="s">
        <v>484</v>
      </c>
      <c r="DW124" s="936"/>
      <c r="DX124" s="936"/>
      <c r="DY124" s="936"/>
      <c r="DZ124" s="937"/>
    </row>
    <row r="125" spans="1:130" s="248" customFormat="1" ht="26.25" customHeight="1" x14ac:dyDescent="0.15">
      <c r="A125" s="904"/>
      <c r="B125" s="905"/>
      <c r="C125" s="908" t="s">
        <v>469</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130</v>
      </c>
      <c r="AG125" s="864"/>
      <c r="AH125" s="864"/>
      <c r="AI125" s="864"/>
      <c r="AJ125" s="865"/>
      <c r="AK125" s="866" t="s">
        <v>130</v>
      </c>
      <c r="AL125" s="864"/>
      <c r="AM125" s="864"/>
      <c r="AN125" s="864"/>
      <c r="AO125" s="865"/>
      <c r="AP125" s="911" t="s">
        <v>399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485</v>
      </c>
      <c r="CL125" s="939"/>
      <c r="CM125" s="939"/>
      <c r="CN125" s="939"/>
      <c r="CO125" s="940"/>
      <c r="CP125" s="947" t="s">
        <v>486</v>
      </c>
      <c r="CQ125" s="892"/>
      <c r="CR125" s="892"/>
      <c r="CS125" s="892"/>
      <c r="CT125" s="892"/>
      <c r="CU125" s="892"/>
      <c r="CV125" s="892"/>
      <c r="CW125" s="892"/>
      <c r="CX125" s="892"/>
      <c r="CY125" s="892"/>
      <c r="CZ125" s="892"/>
      <c r="DA125" s="892"/>
      <c r="DB125" s="892"/>
      <c r="DC125" s="892"/>
      <c r="DD125" s="892"/>
      <c r="DE125" s="892"/>
      <c r="DF125" s="893"/>
      <c r="DG125" s="948" t="s">
        <v>399</v>
      </c>
      <c r="DH125" s="929"/>
      <c r="DI125" s="929"/>
      <c r="DJ125" s="929"/>
      <c r="DK125" s="929"/>
      <c r="DL125" s="929" t="s">
        <v>399</v>
      </c>
      <c r="DM125" s="929"/>
      <c r="DN125" s="929"/>
      <c r="DO125" s="929"/>
      <c r="DP125" s="929"/>
      <c r="DQ125" s="929" t="s">
        <v>399</v>
      </c>
      <c r="DR125" s="929"/>
      <c r="DS125" s="929"/>
      <c r="DT125" s="929"/>
      <c r="DU125" s="929"/>
      <c r="DV125" s="930" t="s">
        <v>484</v>
      </c>
      <c r="DW125" s="930"/>
      <c r="DX125" s="930"/>
      <c r="DY125" s="930"/>
      <c r="DZ125" s="931"/>
    </row>
    <row r="126" spans="1:130" s="248" customFormat="1" ht="26.25" customHeight="1" thickBot="1" x14ac:dyDescent="0.2">
      <c r="A126" s="904"/>
      <c r="B126" s="905"/>
      <c r="C126" s="908" t="s">
        <v>471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399</v>
      </c>
      <c r="AB126" s="864"/>
      <c r="AC126" s="864"/>
      <c r="AD126" s="864"/>
      <c r="AE126" s="865"/>
      <c r="AF126" s="866" t="s">
        <v>399</v>
      </c>
      <c r="AG126" s="864"/>
      <c r="AH126" s="864"/>
      <c r="AI126" s="864"/>
      <c r="AJ126" s="865"/>
      <c r="AK126" s="866" t="s">
        <v>130</v>
      </c>
      <c r="AL126" s="864"/>
      <c r="AM126" s="864"/>
      <c r="AN126" s="864"/>
      <c r="AO126" s="865"/>
      <c r="AP126" s="911" t="s">
        <v>399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487</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130</v>
      </c>
      <c r="DR126" s="901"/>
      <c r="DS126" s="901"/>
      <c r="DT126" s="901"/>
      <c r="DU126" s="901"/>
      <c r="DV126" s="878" t="s">
        <v>130</v>
      </c>
      <c r="DW126" s="878"/>
      <c r="DX126" s="878"/>
      <c r="DY126" s="878"/>
      <c r="DZ126" s="879"/>
    </row>
    <row r="127" spans="1:130" s="248" customFormat="1" ht="26.25" customHeight="1" x14ac:dyDescent="0.15">
      <c r="A127" s="906"/>
      <c r="B127" s="907"/>
      <c r="C127" s="925" t="s">
        <v>488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489</v>
      </c>
      <c r="AB127" s="864"/>
      <c r="AC127" s="864"/>
      <c r="AD127" s="864"/>
      <c r="AE127" s="865"/>
      <c r="AF127" s="866" t="s">
        <v>130</v>
      </c>
      <c r="AG127" s="864"/>
      <c r="AH127" s="864"/>
      <c r="AI127" s="864"/>
      <c r="AJ127" s="865"/>
      <c r="AK127" s="866" t="s">
        <v>130</v>
      </c>
      <c r="AL127" s="864"/>
      <c r="AM127" s="864"/>
      <c r="AN127" s="864"/>
      <c r="AO127" s="865"/>
      <c r="AP127" s="911" t="s">
        <v>399</v>
      </c>
      <c r="AQ127" s="912"/>
      <c r="AR127" s="912"/>
      <c r="AS127" s="912"/>
      <c r="AT127" s="913"/>
      <c r="AU127" s="284"/>
      <c r="AV127" s="284"/>
      <c r="AW127" s="284"/>
      <c r="AX127" s="928" t="s">
        <v>490</v>
      </c>
      <c r="AY127" s="896"/>
      <c r="AZ127" s="896"/>
      <c r="BA127" s="896"/>
      <c r="BB127" s="896"/>
      <c r="BC127" s="896"/>
      <c r="BD127" s="896"/>
      <c r="BE127" s="897"/>
      <c r="BF127" s="895" t="s">
        <v>491</v>
      </c>
      <c r="BG127" s="896"/>
      <c r="BH127" s="896"/>
      <c r="BI127" s="896"/>
      <c r="BJ127" s="896"/>
      <c r="BK127" s="896"/>
      <c r="BL127" s="897"/>
      <c r="BM127" s="895" t="s">
        <v>492</v>
      </c>
      <c r="BN127" s="896"/>
      <c r="BO127" s="896"/>
      <c r="BP127" s="896"/>
      <c r="BQ127" s="896"/>
      <c r="BR127" s="896"/>
      <c r="BS127" s="897"/>
      <c r="BT127" s="895" t="s">
        <v>493</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494</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130</v>
      </c>
      <c r="DW127" s="878"/>
      <c r="DX127" s="878"/>
      <c r="DY127" s="878"/>
      <c r="DZ127" s="879"/>
    </row>
    <row r="128" spans="1:130" s="248" customFormat="1" ht="26.25" customHeight="1" thickBot="1" x14ac:dyDescent="0.2">
      <c r="A128" s="880" t="s">
        <v>495</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496</v>
      </c>
      <c r="X128" s="882"/>
      <c r="Y128" s="882"/>
      <c r="Z128" s="883"/>
      <c r="AA128" s="884">
        <v>52739</v>
      </c>
      <c r="AB128" s="885"/>
      <c r="AC128" s="885"/>
      <c r="AD128" s="885"/>
      <c r="AE128" s="886"/>
      <c r="AF128" s="887">
        <v>53511</v>
      </c>
      <c r="AG128" s="885"/>
      <c r="AH128" s="885"/>
      <c r="AI128" s="885"/>
      <c r="AJ128" s="886"/>
      <c r="AK128" s="887">
        <v>51161</v>
      </c>
      <c r="AL128" s="885"/>
      <c r="AM128" s="885"/>
      <c r="AN128" s="885"/>
      <c r="AO128" s="886"/>
      <c r="AP128" s="888"/>
      <c r="AQ128" s="889"/>
      <c r="AR128" s="889"/>
      <c r="AS128" s="889"/>
      <c r="AT128" s="890"/>
      <c r="AU128" s="284"/>
      <c r="AV128" s="284"/>
      <c r="AW128" s="284"/>
      <c r="AX128" s="891" t="s">
        <v>497</v>
      </c>
      <c r="AY128" s="892"/>
      <c r="AZ128" s="892"/>
      <c r="BA128" s="892"/>
      <c r="BB128" s="892"/>
      <c r="BC128" s="892"/>
      <c r="BD128" s="892"/>
      <c r="BE128" s="893"/>
      <c r="BF128" s="870" t="s">
        <v>399</v>
      </c>
      <c r="BG128" s="871"/>
      <c r="BH128" s="871"/>
      <c r="BI128" s="871"/>
      <c r="BJ128" s="871"/>
      <c r="BK128" s="871"/>
      <c r="BL128" s="894"/>
      <c r="BM128" s="870">
        <v>13.77</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498</v>
      </c>
      <c r="CQ128" s="812"/>
      <c r="CR128" s="812"/>
      <c r="CS128" s="812"/>
      <c r="CT128" s="812"/>
      <c r="CU128" s="812"/>
      <c r="CV128" s="812"/>
      <c r="CW128" s="812"/>
      <c r="CX128" s="812"/>
      <c r="CY128" s="812"/>
      <c r="CZ128" s="812"/>
      <c r="DA128" s="812"/>
      <c r="DB128" s="812"/>
      <c r="DC128" s="812"/>
      <c r="DD128" s="812"/>
      <c r="DE128" s="812"/>
      <c r="DF128" s="813"/>
      <c r="DG128" s="874">
        <v>120481</v>
      </c>
      <c r="DH128" s="875"/>
      <c r="DI128" s="875"/>
      <c r="DJ128" s="875"/>
      <c r="DK128" s="875"/>
      <c r="DL128" s="875">
        <v>107793</v>
      </c>
      <c r="DM128" s="875"/>
      <c r="DN128" s="875"/>
      <c r="DO128" s="875"/>
      <c r="DP128" s="875"/>
      <c r="DQ128" s="875">
        <v>106200</v>
      </c>
      <c r="DR128" s="875"/>
      <c r="DS128" s="875"/>
      <c r="DT128" s="875"/>
      <c r="DU128" s="875"/>
      <c r="DV128" s="876">
        <v>1.8</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499</v>
      </c>
      <c r="X129" s="861"/>
      <c r="Y129" s="861"/>
      <c r="Z129" s="862"/>
      <c r="AA129" s="863">
        <v>8085467</v>
      </c>
      <c r="AB129" s="864"/>
      <c r="AC129" s="864"/>
      <c r="AD129" s="864"/>
      <c r="AE129" s="865"/>
      <c r="AF129" s="866">
        <v>7879254</v>
      </c>
      <c r="AG129" s="864"/>
      <c r="AH129" s="864"/>
      <c r="AI129" s="864"/>
      <c r="AJ129" s="865"/>
      <c r="AK129" s="866">
        <v>7924513</v>
      </c>
      <c r="AL129" s="864"/>
      <c r="AM129" s="864"/>
      <c r="AN129" s="864"/>
      <c r="AO129" s="865"/>
      <c r="AP129" s="867"/>
      <c r="AQ129" s="868"/>
      <c r="AR129" s="868"/>
      <c r="AS129" s="868"/>
      <c r="AT129" s="869"/>
      <c r="AU129" s="286"/>
      <c r="AV129" s="286"/>
      <c r="AW129" s="286"/>
      <c r="AX129" s="833" t="s">
        <v>500</v>
      </c>
      <c r="AY129" s="834"/>
      <c r="AZ129" s="834"/>
      <c r="BA129" s="834"/>
      <c r="BB129" s="834"/>
      <c r="BC129" s="834"/>
      <c r="BD129" s="834"/>
      <c r="BE129" s="835"/>
      <c r="BF129" s="853" t="s">
        <v>399</v>
      </c>
      <c r="BG129" s="854"/>
      <c r="BH129" s="854"/>
      <c r="BI129" s="854"/>
      <c r="BJ129" s="854"/>
      <c r="BK129" s="854"/>
      <c r="BL129" s="855"/>
      <c r="BM129" s="853">
        <v>18.77</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502</v>
      </c>
      <c r="X130" s="861"/>
      <c r="Y130" s="861"/>
      <c r="Z130" s="862"/>
      <c r="AA130" s="863">
        <v>2173156</v>
      </c>
      <c r="AB130" s="864"/>
      <c r="AC130" s="864"/>
      <c r="AD130" s="864"/>
      <c r="AE130" s="865"/>
      <c r="AF130" s="866">
        <v>2072115</v>
      </c>
      <c r="AG130" s="864"/>
      <c r="AH130" s="864"/>
      <c r="AI130" s="864"/>
      <c r="AJ130" s="865"/>
      <c r="AK130" s="866">
        <v>2040346</v>
      </c>
      <c r="AL130" s="864"/>
      <c r="AM130" s="864"/>
      <c r="AN130" s="864"/>
      <c r="AO130" s="865"/>
      <c r="AP130" s="867"/>
      <c r="AQ130" s="868"/>
      <c r="AR130" s="868"/>
      <c r="AS130" s="868"/>
      <c r="AT130" s="869"/>
      <c r="AU130" s="286"/>
      <c r="AV130" s="286"/>
      <c r="AW130" s="286"/>
      <c r="AX130" s="833" t="s">
        <v>503</v>
      </c>
      <c r="AY130" s="834"/>
      <c r="AZ130" s="834"/>
      <c r="BA130" s="834"/>
      <c r="BB130" s="834"/>
      <c r="BC130" s="834"/>
      <c r="BD130" s="834"/>
      <c r="BE130" s="835"/>
      <c r="BF130" s="836">
        <v>12.1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504</v>
      </c>
      <c r="X131" s="844"/>
      <c r="Y131" s="844"/>
      <c r="Z131" s="845"/>
      <c r="AA131" s="846">
        <v>5912311</v>
      </c>
      <c r="AB131" s="847"/>
      <c r="AC131" s="847"/>
      <c r="AD131" s="847"/>
      <c r="AE131" s="848"/>
      <c r="AF131" s="849">
        <v>5807139</v>
      </c>
      <c r="AG131" s="847"/>
      <c r="AH131" s="847"/>
      <c r="AI131" s="847"/>
      <c r="AJ131" s="848"/>
      <c r="AK131" s="849">
        <v>5884167</v>
      </c>
      <c r="AL131" s="847"/>
      <c r="AM131" s="847"/>
      <c r="AN131" s="847"/>
      <c r="AO131" s="848"/>
      <c r="AP131" s="850"/>
      <c r="AQ131" s="851"/>
      <c r="AR131" s="851"/>
      <c r="AS131" s="851"/>
      <c r="AT131" s="852"/>
      <c r="AU131" s="286"/>
      <c r="AV131" s="286"/>
      <c r="AW131" s="286"/>
      <c r="AX131" s="811" t="s">
        <v>505</v>
      </c>
      <c r="AY131" s="812"/>
      <c r="AZ131" s="812"/>
      <c r="BA131" s="812"/>
      <c r="BB131" s="812"/>
      <c r="BC131" s="812"/>
      <c r="BD131" s="812"/>
      <c r="BE131" s="813"/>
      <c r="BF131" s="814">
        <v>99.2</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507</v>
      </c>
      <c r="W132" s="824"/>
      <c r="X132" s="824"/>
      <c r="Y132" s="824"/>
      <c r="Z132" s="825"/>
      <c r="AA132" s="826">
        <v>10.00138525</v>
      </c>
      <c r="AB132" s="827"/>
      <c r="AC132" s="827"/>
      <c r="AD132" s="827"/>
      <c r="AE132" s="828"/>
      <c r="AF132" s="829">
        <v>13.26215887</v>
      </c>
      <c r="AG132" s="827"/>
      <c r="AH132" s="827"/>
      <c r="AI132" s="827"/>
      <c r="AJ132" s="828"/>
      <c r="AK132" s="829">
        <v>13.08049211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508</v>
      </c>
      <c r="W133" s="803"/>
      <c r="X133" s="803"/>
      <c r="Y133" s="803"/>
      <c r="Z133" s="804"/>
      <c r="AA133" s="805">
        <v>10.1</v>
      </c>
      <c r="AB133" s="806"/>
      <c r="AC133" s="806"/>
      <c r="AD133" s="806"/>
      <c r="AE133" s="807"/>
      <c r="AF133" s="805">
        <v>11.7</v>
      </c>
      <c r="AG133" s="806"/>
      <c r="AH133" s="806"/>
      <c r="AI133" s="806"/>
      <c r="AJ133" s="807"/>
      <c r="AK133" s="805">
        <v>12.1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TYA5XegpbPm+Q3NMsLwFxBPZqZxhh1iCtk4i5FWnaEAXfHl/nV8o0lqnd5AbN4af79YhWjqIJ6Ab6BTbeX0bQ==" saltValue="MpYyfpbycMRVIy1uYOQC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6M+3Z1yjq+PdlMeLB83sE2cnEHahqUiO5+O7/rgAKZTzNeOADvy7KKhcrhXOBWfUV6ELL7kQCBIgP3N6ggKBw==" saltValue="9dBouT3SHUG5xwajx+t/z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aHa1Dwhdc8M5HRBRleRZdvZDHdRRZPR685ISmDP3H7wWUH/XY/VKreCI2e7+TzKCBLQua+TZNeV/dEXAPgDQg==" saltValue="B0hqPTpGisT4NutUsve98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517</v>
      </c>
      <c r="AL9" s="1228"/>
      <c r="AM9" s="1228"/>
      <c r="AN9" s="1229"/>
      <c r="AO9" s="314">
        <v>2461585</v>
      </c>
      <c r="AP9" s="314">
        <v>237490</v>
      </c>
      <c r="AQ9" s="315">
        <v>131552</v>
      </c>
      <c r="AR9" s="316">
        <v>80.5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518</v>
      </c>
      <c r="AL10" s="1228"/>
      <c r="AM10" s="1228"/>
      <c r="AN10" s="1229"/>
      <c r="AO10" s="317">
        <v>17324</v>
      </c>
      <c r="AP10" s="317">
        <v>1671</v>
      </c>
      <c r="AQ10" s="318">
        <v>15222</v>
      </c>
      <c r="AR10" s="319">
        <v>-89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519</v>
      </c>
      <c r="AL11" s="1228"/>
      <c r="AM11" s="1228"/>
      <c r="AN11" s="1229"/>
      <c r="AO11" s="317" t="s">
        <v>520</v>
      </c>
      <c r="AP11" s="317" t="s">
        <v>520</v>
      </c>
      <c r="AQ11" s="318">
        <v>927</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521</v>
      </c>
      <c r="AL12" s="1228"/>
      <c r="AM12" s="1228"/>
      <c r="AN12" s="1229"/>
      <c r="AO12" s="317" t="s">
        <v>520</v>
      </c>
      <c r="AP12" s="317" t="s">
        <v>520</v>
      </c>
      <c r="AQ12" s="318" t="s">
        <v>520</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522</v>
      </c>
      <c r="AL13" s="1228"/>
      <c r="AM13" s="1228"/>
      <c r="AN13" s="1229"/>
      <c r="AO13" s="317">
        <v>106477</v>
      </c>
      <c r="AP13" s="317">
        <v>10273</v>
      </c>
      <c r="AQ13" s="318">
        <v>5186</v>
      </c>
      <c r="AR13" s="319">
        <v>98.1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523</v>
      </c>
      <c r="AL14" s="1228"/>
      <c r="AM14" s="1228"/>
      <c r="AN14" s="1229"/>
      <c r="AO14" s="317">
        <v>6265</v>
      </c>
      <c r="AP14" s="317">
        <v>604</v>
      </c>
      <c r="AQ14" s="318">
        <v>3097</v>
      </c>
      <c r="AR14" s="319">
        <v>-80.5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524</v>
      </c>
      <c r="AL15" s="1231"/>
      <c r="AM15" s="1231"/>
      <c r="AN15" s="1232"/>
      <c r="AO15" s="317">
        <v>-200929</v>
      </c>
      <c r="AP15" s="317">
        <v>-19385</v>
      </c>
      <c r="AQ15" s="318">
        <v>-10369</v>
      </c>
      <c r="AR15" s="319">
        <v>87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2390722</v>
      </c>
      <c r="AP16" s="317">
        <v>230653</v>
      </c>
      <c r="AQ16" s="318">
        <v>145615</v>
      </c>
      <c r="AR16" s="319">
        <v>58.4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529</v>
      </c>
      <c r="AL21" s="1234"/>
      <c r="AM21" s="1234"/>
      <c r="AN21" s="1235"/>
      <c r="AO21" s="330">
        <v>26.24</v>
      </c>
      <c r="AP21" s="331">
        <v>13.36</v>
      </c>
      <c r="AQ21" s="332">
        <v>12.88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530</v>
      </c>
      <c r="AL22" s="1234"/>
      <c r="AM22" s="1234"/>
      <c r="AN22" s="1235"/>
      <c r="AO22" s="335">
        <v>91.8</v>
      </c>
      <c r="AP22" s="336">
        <v>95.8</v>
      </c>
      <c r="AQ22" s="337">
        <v>-4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534</v>
      </c>
      <c r="AL32" s="1217"/>
      <c r="AM32" s="1217"/>
      <c r="AN32" s="1218"/>
      <c r="AO32" s="345">
        <v>1983928</v>
      </c>
      <c r="AP32" s="345">
        <v>191406</v>
      </c>
      <c r="AQ32" s="346">
        <v>74764</v>
      </c>
      <c r="AR32" s="347">
        <v>156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535</v>
      </c>
      <c r="AL33" s="1217"/>
      <c r="AM33" s="1217"/>
      <c r="AN33" s="1218"/>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536</v>
      </c>
      <c r="AL34" s="1217"/>
      <c r="AM34" s="1217"/>
      <c r="AN34" s="1218"/>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537</v>
      </c>
      <c r="AL35" s="1217"/>
      <c r="AM35" s="1217"/>
      <c r="AN35" s="1218"/>
      <c r="AO35" s="345">
        <v>875067</v>
      </c>
      <c r="AP35" s="345">
        <v>84425</v>
      </c>
      <c r="AQ35" s="346">
        <v>25584</v>
      </c>
      <c r="AR35" s="347">
        <v>230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538</v>
      </c>
      <c r="AL36" s="1217"/>
      <c r="AM36" s="1217"/>
      <c r="AN36" s="1218"/>
      <c r="AO36" s="345" t="s">
        <v>520</v>
      </c>
      <c r="AP36" s="345" t="s">
        <v>520</v>
      </c>
      <c r="AQ36" s="346">
        <v>3670</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539</v>
      </c>
      <c r="AL37" s="1217"/>
      <c r="AM37" s="1217"/>
      <c r="AN37" s="1218"/>
      <c r="AO37" s="345" t="s">
        <v>520</v>
      </c>
      <c r="AP37" s="345" t="s">
        <v>520</v>
      </c>
      <c r="AQ37" s="346">
        <v>420</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540</v>
      </c>
      <c r="AL38" s="1214"/>
      <c r="AM38" s="1214"/>
      <c r="AN38" s="1215"/>
      <c r="AO38" s="348">
        <v>2190</v>
      </c>
      <c r="AP38" s="348">
        <v>211</v>
      </c>
      <c r="AQ38" s="349">
        <v>9</v>
      </c>
      <c r="AR38" s="337">
        <v>2244.4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541</v>
      </c>
      <c r="AL39" s="1214"/>
      <c r="AM39" s="1214"/>
      <c r="AN39" s="1215"/>
      <c r="AO39" s="345">
        <v>-51161</v>
      </c>
      <c r="AP39" s="345">
        <v>-4936</v>
      </c>
      <c r="AQ39" s="346">
        <v>-2239</v>
      </c>
      <c r="AR39" s="347">
        <v>120.5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542</v>
      </c>
      <c r="AL40" s="1217"/>
      <c r="AM40" s="1217"/>
      <c r="AN40" s="1218"/>
      <c r="AO40" s="345">
        <v>-2040346</v>
      </c>
      <c r="AP40" s="345">
        <v>-196850</v>
      </c>
      <c r="AQ40" s="346">
        <v>-71783</v>
      </c>
      <c r="AR40" s="347">
        <v>174.2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304</v>
      </c>
      <c r="AL41" s="1220"/>
      <c r="AM41" s="1220"/>
      <c r="AN41" s="1221"/>
      <c r="AO41" s="345">
        <v>769678</v>
      </c>
      <c r="AP41" s="345">
        <v>74257</v>
      </c>
      <c r="AQ41" s="346">
        <v>30425</v>
      </c>
      <c r="AR41" s="347">
        <v>144.1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512</v>
      </c>
      <c r="AN49" s="1224" t="s">
        <v>546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1171296</v>
      </c>
      <c r="AN51" s="367">
        <v>99414</v>
      </c>
      <c r="AO51" s="368">
        <v>-39.700000000000003</v>
      </c>
      <c r="AP51" s="369">
        <v>78903</v>
      </c>
      <c r="AQ51" s="370">
        <v>-25.6</v>
      </c>
      <c r="AR51" s="371">
        <v>-14.1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486530</v>
      </c>
      <c r="AN52" s="375">
        <v>41294</v>
      </c>
      <c r="AO52" s="376">
        <v>-7.8</v>
      </c>
      <c r="AP52" s="377">
        <v>49201</v>
      </c>
      <c r="AQ52" s="378">
        <v>11.1</v>
      </c>
      <c r="AR52" s="379">
        <v>-18.899999999999999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1801455</v>
      </c>
      <c r="AN53" s="367">
        <v>157181</v>
      </c>
      <c r="AO53" s="368">
        <v>58.1</v>
      </c>
      <c r="AP53" s="369">
        <v>82993</v>
      </c>
      <c r="AQ53" s="370">
        <v>5.2</v>
      </c>
      <c r="AR53" s="371">
        <v>52.9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1178983</v>
      </c>
      <c r="AN54" s="375">
        <v>102869</v>
      </c>
      <c r="AO54" s="376">
        <v>149.1</v>
      </c>
      <c r="AP54" s="377">
        <v>46787</v>
      </c>
      <c r="AQ54" s="378">
        <v>-4.9000000000000004</v>
      </c>
      <c r="AR54" s="379">
        <v>154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968719</v>
      </c>
      <c r="AN55" s="367">
        <v>87430</v>
      </c>
      <c r="AO55" s="368">
        <v>-44.4</v>
      </c>
      <c r="AP55" s="369">
        <v>108252</v>
      </c>
      <c r="AQ55" s="370">
        <v>30.4</v>
      </c>
      <c r="AR55" s="371">
        <v>-74.8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524223</v>
      </c>
      <c r="AN56" s="375">
        <v>47313</v>
      </c>
      <c r="AO56" s="376">
        <v>-54</v>
      </c>
      <c r="AP56" s="377">
        <v>50321</v>
      </c>
      <c r="AQ56" s="378">
        <v>7.6</v>
      </c>
      <c r="AR56" s="379">
        <v>-61.6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1534439</v>
      </c>
      <c r="AN57" s="367">
        <v>143138</v>
      </c>
      <c r="AO57" s="368">
        <v>63.7</v>
      </c>
      <c r="AP57" s="369">
        <v>93492</v>
      </c>
      <c r="AQ57" s="370">
        <v>-13.6</v>
      </c>
      <c r="AR57" s="371">
        <v>77.3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1149880</v>
      </c>
      <c r="AN58" s="375">
        <v>107265</v>
      </c>
      <c r="AO58" s="376">
        <v>126.7</v>
      </c>
      <c r="AP58" s="377">
        <v>53316</v>
      </c>
      <c r="AQ58" s="378">
        <v>6</v>
      </c>
      <c r="AR58" s="379">
        <v>120.7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1152803</v>
      </c>
      <c r="AN59" s="367">
        <v>111221</v>
      </c>
      <c r="AO59" s="368">
        <v>-22.3</v>
      </c>
      <c r="AP59" s="369">
        <v>126525</v>
      </c>
      <c r="AQ59" s="370">
        <v>35.299999999999997</v>
      </c>
      <c r="AR59" s="371">
        <v>-57.6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554351</v>
      </c>
      <c r="AN60" s="375">
        <v>53483</v>
      </c>
      <c r="AO60" s="376">
        <v>-50.1</v>
      </c>
      <c r="AP60" s="377">
        <v>67052</v>
      </c>
      <c r="AQ60" s="378">
        <v>25.8</v>
      </c>
      <c r="AR60" s="379">
        <v>-75.900000000000006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1325742</v>
      </c>
      <c r="AN61" s="382">
        <v>119677</v>
      </c>
      <c r="AO61" s="383">
        <v>3.1</v>
      </c>
      <c r="AP61" s="384">
        <v>98033</v>
      </c>
      <c r="AQ61" s="385">
        <v>6.3</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778793</v>
      </c>
      <c r="AN62" s="375">
        <v>70445</v>
      </c>
      <c r="AO62" s="376">
        <v>32.799999999999997</v>
      </c>
      <c r="AP62" s="377">
        <v>53335</v>
      </c>
      <c r="AQ62" s="378">
        <v>9.1</v>
      </c>
      <c r="AR62" s="379">
        <v>23.7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FmxSMX+pi64ytVlSDQivy8X2BQ7qNMyS+YlmVTPQjMHAikdFOMiWuwpFrYTSI/CmSxvcB8PR6XLp5qmc/s/kbA==" saltValue="ySnB2XY4g9OxaPpTL/G6K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1sT2RZWaNkpXXuid2d5sLXGCeuHnE1DzL+yPr3k/GYL/L+fvJR8fHSi6x0F7/B8W+Z60B7N+y3Swj6V8C3X4mw==" saltValue="Ovh8bn29tjjC7EUqmN2V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UvEyioJZ1ahAeclinUu5vYlomaX8GHW71JJwdGg1NaBZ0GyV82r72cpZGuuxopt8kuc5QXtPfp5kbFvIf1ATfg==" saltValue="LJrzmy9msmdfyerqg3TI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20.77</v>
      </c>
      <c r="G47" s="12">
        <v>19.96</v>
      </c>
      <c r="H47" s="12">
        <v>24.44</v>
      </c>
      <c r="I47" s="12">
        <v>28.76</v>
      </c>
      <c r="J47" s="13">
        <v>26.46</v>
      </c>
    </row>
    <row r="48" spans="2:10" ht="57.75" customHeight="1" x14ac:dyDescent="0.15">
      <c r="B48" s="14"/>
      <c r="C48" s="1240" t="s">
        <v>4</v>
      </c>
      <c r="D48" s="1240"/>
      <c r="E48" s="1241"/>
      <c r="F48" s="15">
        <v>5</v>
      </c>
      <c r="G48" s="16">
        <v>5.12</v>
      </c>
      <c r="H48" s="16">
        <v>5.32</v>
      </c>
      <c r="I48" s="16">
        <v>7.07</v>
      </c>
      <c r="J48" s="17">
        <v>5.03</v>
      </c>
    </row>
    <row r="49" spans="2:10" ht="57.75" customHeight="1" thickBot="1" x14ac:dyDescent="0.2">
      <c r="B49" s="18"/>
      <c r="C49" s="1242" t="s">
        <v>5</v>
      </c>
      <c r="D49" s="1242"/>
      <c r="E49" s="1243"/>
      <c r="F49" s="19">
        <v>2.8</v>
      </c>
      <c r="G49" s="20" t="s">
        <v>567</v>
      </c>
      <c r="H49" s="20">
        <v>3.95</v>
      </c>
      <c r="I49" s="20">
        <v>5.29</v>
      </c>
      <c r="J49" s="21" t="s">
        <v>568</v>
      </c>
    </row>
    <row r="50" spans="2:10" ht="13.5" customHeight="1" x14ac:dyDescent="0.15"/>
  </sheetData>
  <sheetProtection algorithmName="SHA-512" hashValue="HHvgKep+2mn7Vah/g3BiaBdKeqFe98wO7WZBisq/xdtr4WkBB5sc9YCM2POUYSDX8I8FLpw3Hj2v0mZE/gGLbg==" saltValue="EuujDAIQQW+dNjQbjXYe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2022-03-16T09:46:03Z</cp:lastPrinted>
  <dcterms:created xsi:type="dcterms:W3CDTF">2022-02-02T04:47:11Z</dcterms:created>
  <dcterms:modified xsi:type="dcterms:W3CDTF">2022-09-20T08:51:37Z</dcterms:modified>
  <cp:category/>
</cp:coreProperties>
</file>